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3820"/>
  <mc:AlternateContent xmlns:mc="http://schemas.openxmlformats.org/markup-compatibility/2006">
    <mc:Choice Requires="x15">
      <x15ac:absPath xmlns:x15ac="http://schemas.microsoft.com/office/spreadsheetml/2010/11/ac" url="V:\TRANSVERSE\MARCHES\marches_Moyens_generaux\2025\Fournitures de bureau\2. DCE\"/>
    </mc:Choice>
  </mc:AlternateContent>
  <xr:revisionPtr revIDLastSave="0" documentId="13_ncr:1_{904D2CBD-1CCF-4E32-B273-E9E877DCBD59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Page de Garde" sheetId="4" r:id="rId1"/>
    <sheet name="Remises familles de produits" sheetId="5" r:id="rId2"/>
    <sheet name="BPU" sheetId="6" r:id="rId3"/>
    <sheet name="DQE" sheetId="7" r:id="rId4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8" i="7" l="1"/>
  <c r="F339" i="7"/>
  <c r="F340" i="7"/>
  <c r="F341" i="7"/>
  <c r="F342" i="7"/>
  <c r="F343" i="7"/>
  <c r="F337" i="7"/>
  <c r="F330" i="7"/>
  <c r="F331" i="7"/>
  <c r="F332" i="7"/>
  <c r="F333" i="7"/>
  <c r="F334" i="7"/>
  <c r="F329" i="7"/>
  <c r="F326" i="7"/>
  <c r="F325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310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291" i="7"/>
  <c r="F278" i="7"/>
  <c r="F279" i="7"/>
  <c r="F280" i="7"/>
  <c r="F281" i="7"/>
  <c r="F282" i="7"/>
  <c r="F283" i="7"/>
  <c r="F284" i="7"/>
  <c r="F285" i="7"/>
  <c r="F286" i="7"/>
  <c r="F287" i="7"/>
  <c r="F288" i="7"/>
  <c r="F2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271" i="7"/>
  <c r="F272" i="7"/>
  <c r="F273" i="7"/>
  <c r="F274" i="7"/>
  <c r="F177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22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95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48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2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7" i="7"/>
  <c r="H338" i="7"/>
  <c r="H339" i="7"/>
  <c r="H340" i="7"/>
  <c r="H341" i="7"/>
  <c r="H342" i="7"/>
  <c r="H343" i="7"/>
  <c r="H337" i="7"/>
  <c r="H330" i="7"/>
  <c r="H331" i="7"/>
  <c r="H332" i="7"/>
  <c r="H333" i="7"/>
  <c r="H334" i="7"/>
  <c r="H329" i="7"/>
  <c r="H326" i="7"/>
  <c r="H325" i="7"/>
  <c r="H311" i="7"/>
  <c r="H312" i="7"/>
  <c r="H313" i="7"/>
  <c r="H314" i="7"/>
  <c r="H315" i="7"/>
  <c r="H316" i="7"/>
  <c r="H317" i="7"/>
  <c r="H318" i="7"/>
  <c r="H319" i="7"/>
  <c r="H320" i="7"/>
  <c r="H321" i="7"/>
  <c r="H322" i="7"/>
  <c r="H310" i="7"/>
  <c r="H292" i="7"/>
  <c r="H293" i="7"/>
  <c r="H294" i="7"/>
  <c r="H295" i="7"/>
  <c r="H296" i="7"/>
  <c r="H297" i="7"/>
  <c r="H298" i="7"/>
  <c r="H299" i="7"/>
  <c r="H300" i="7"/>
  <c r="H301" i="7"/>
  <c r="H302" i="7"/>
  <c r="H303" i="7"/>
  <c r="H304" i="7"/>
  <c r="H305" i="7"/>
  <c r="H306" i="7"/>
  <c r="H307" i="7"/>
  <c r="H291" i="7"/>
  <c r="H278" i="7"/>
  <c r="H279" i="7"/>
  <c r="H280" i="7"/>
  <c r="H281" i="7"/>
  <c r="H282" i="7"/>
  <c r="H283" i="7"/>
  <c r="H284" i="7"/>
  <c r="H285" i="7"/>
  <c r="H286" i="7"/>
  <c r="H287" i="7"/>
  <c r="H288" i="7"/>
  <c r="H2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272" i="7"/>
  <c r="H273" i="7"/>
  <c r="H274" i="7"/>
  <c r="H177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22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95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48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27" i="7"/>
  <c r="E292" i="7"/>
  <c r="E293" i="7"/>
  <c r="E294" i="7"/>
  <c r="E295" i="7"/>
  <c r="E296" i="7"/>
  <c r="E297" i="7"/>
  <c r="E298" i="7"/>
  <c r="E299" i="7"/>
  <c r="E300" i="7"/>
  <c r="E301" i="7"/>
  <c r="E302" i="7"/>
  <c r="E303" i="7"/>
  <c r="E304" i="7"/>
  <c r="E305" i="7"/>
  <c r="E306" i="7"/>
  <c r="E307" i="7"/>
  <c r="E291" i="7"/>
  <c r="E278" i="7"/>
  <c r="E279" i="7"/>
  <c r="E280" i="7"/>
  <c r="E281" i="7"/>
  <c r="E282" i="7"/>
  <c r="E283" i="7"/>
  <c r="E284" i="7"/>
  <c r="E285" i="7"/>
  <c r="E286" i="7"/>
  <c r="E287" i="7"/>
  <c r="E288" i="7"/>
  <c r="E2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69" i="7"/>
  <c r="E270" i="7"/>
  <c r="E271" i="7"/>
  <c r="E272" i="7"/>
  <c r="E273" i="7"/>
  <c r="E274" i="7"/>
  <c r="E177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22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95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48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27" i="7"/>
  <c r="E311" i="7"/>
  <c r="E312" i="7"/>
  <c r="E313" i="7"/>
  <c r="E314" i="7"/>
  <c r="E315" i="7"/>
  <c r="E316" i="7"/>
  <c r="E317" i="7"/>
  <c r="E318" i="7"/>
  <c r="E319" i="7"/>
  <c r="E320" i="7"/>
  <c r="E321" i="7"/>
  <c r="E322" i="7"/>
  <c r="E310" i="7"/>
  <c r="E326" i="7"/>
  <c r="E325" i="7"/>
  <c r="E330" i="7"/>
  <c r="E331" i="7"/>
  <c r="E332" i="7"/>
  <c r="E333" i="7"/>
  <c r="E334" i="7"/>
  <c r="E329" i="7"/>
  <c r="E338" i="7"/>
  <c r="E339" i="7"/>
  <c r="E340" i="7"/>
  <c r="E341" i="7"/>
  <c r="E342" i="7"/>
  <c r="E343" i="7"/>
  <c r="E33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7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4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4" i="7"/>
  <c r="H45" i="7"/>
  <c r="H23" i="7"/>
  <c r="H43" i="7"/>
  <c r="I338" i="7" l="1"/>
  <c r="I339" i="7"/>
  <c r="I340" i="7"/>
  <c r="I341" i="7"/>
  <c r="I342" i="7"/>
  <c r="I343" i="7"/>
  <c r="I337" i="7"/>
  <c r="I330" i="7"/>
  <c r="I331" i="7"/>
  <c r="I332" i="7"/>
  <c r="I333" i="7"/>
  <c r="I334" i="7"/>
  <c r="I329" i="7"/>
  <c r="I326" i="7"/>
  <c r="I325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10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291" i="7"/>
  <c r="I278" i="7"/>
  <c r="I279" i="7"/>
  <c r="I280" i="7"/>
  <c r="I281" i="7"/>
  <c r="I282" i="7"/>
  <c r="I283" i="7"/>
  <c r="I284" i="7"/>
  <c r="I285" i="7"/>
  <c r="I286" i="7"/>
  <c r="I287" i="7"/>
  <c r="I288" i="7"/>
  <c r="I2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177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22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95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48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2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7" i="7"/>
  <c r="M325" i="6" l="1"/>
  <c r="M326" i="6"/>
  <c r="M327" i="6"/>
  <c r="M328" i="6"/>
  <c r="M329" i="6"/>
  <c r="M330" i="6"/>
  <c r="M324" i="6"/>
  <c r="M318" i="6"/>
  <c r="M319" i="6"/>
  <c r="M320" i="6"/>
  <c r="M321" i="6"/>
  <c r="M322" i="6"/>
  <c r="M317" i="6"/>
  <c r="M315" i="6"/>
  <c r="M314" i="6"/>
  <c r="M301" i="6"/>
  <c r="M302" i="6"/>
  <c r="M303" i="6"/>
  <c r="M304" i="6"/>
  <c r="M305" i="6"/>
  <c r="M306" i="6"/>
  <c r="M307" i="6"/>
  <c r="M308" i="6"/>
  <c r="M309" i="6"/>
  <c r="M310" i="6"/>
  <c r="M311" i="6"/>
  <c r="M312" i="6"/>
  <c r="M300" i="6"/>
  <c r="M283" i="6"/>
  <c r="M284" i="6"/>
  <c r="M285" i="6"/>
  <c r="M286" i="6"/>
  <c r="M287" i="6"/>
  <c r="M288" i="6"/>
  <c r="M289" i="6"/>
  <c r="M290" i="6"/>
  <c r="M291" i="6"/>
  <c r="M292" i="6"/>
  <c r="M293" i="6"/>
  <c r="M294" i="6"/>
  <c r="M295" i="6"/>
  <c r="M296" i="6"/>
  <c r="M297" i="6"/>
  <c r="M298" i="6"/>
  <c r="M282" i="6"/>
  <c r="M270" i="6"/>
  <c r="M271" i="6"/>
  <c r="M272" i="6"/>
  <c r="M273" i="6"/>
  <c r="M274" i="6"/>
  <c r="M275" i="6"/>
  <c r="M276" i="6"/>
  <c r="M277" i="6"/>
  <c r="M278" i="6"/>
  <c r="M279" i="6"/>
  <c r="M280" i="6"/>
  <c r="M269" i="6"/>
  <c r="M171" i="6"/>
  <c r="M172" i="6"/>
  <c r="M173" i="6"/>
  <c r="M174" i="6"/>
  <c r="M175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M188" i="6"/>
  <c r="M189" i="6"/>
  <c r="M190" i="6"/>
  <c r="M191" i="6"/>
  <c r="M192" i="6"/>
  <c r="M193" i="6"/>
  <c r="M194" i="6"/>
  <c r="M195" i="6"/>
  <c r="M196" i="6"/>
  <c r="M197" i="6"/>
  <c r="M198" i="6"/>
  <c r="M199" i="6"/>
  <c r="M200" i="6"/>
  <c r="M201" i="6"/>
  <c r="M202" i="6"/>
  <c r="M203" i="6"/>
  <c r="M204" i="6"/>
  <c r="M205" i="6"/>
  <c r="M206" i="6"/>
  <c r="M207" i="6"/>
  <c r="M208" i="6"/>
  <c r="M209" i="6"/>
  <c r="M210" i="6"/>
  <c r="M211" i="6"/>
  <c r="M212" i="6"/>
  <c r="M213" i="6"/>
  <c r="M214" i="6"/>
  <c r="M215" i="6"/>
  <c r="M216" i="6"/>
  <c r="M217" i="6"/>
  <c r="M218" i="6"/>
  <c r="M219" i="6"/>
  <c r="M220" i="6"/>
  <c r="M221" i="6"/>
  <c r="M222" i="6"/>
  <c r="M223" i="6"/>
  <c r="M224" i="6"/>
  <c r="M225" i="6"/>
  <c r="M226" i="6"/>
  <c r="M227" i="6"/>
  <c r="M228" i="6"/>
  <c r="M229" i="6"/>
  <c r="M230" i="6"/>
  <c r="M231" i="6"/>
  <c r="M232" i="6"/>
  <c r="M233" i="6"/>
  <c r="M234" i="6"/>
  <c r="M235" i="6"/>
  <c r="M236" i="6"/>
  <c r="M237" i="6"/>
  <c r="M238" i="6"/>
  <c r="M239" i="6"/>
  <c r="M240" i="6"/>
  <c r="M241" i="6"/>
  <c r="M242" i="6"/>
  <c r="M243" i="6"/>
  <c r="M244" i="6"/>
  <c r="M245" i="6"/>
  <c r="M246" i="6"/>
  <c r="M247" i="6"/>
  <c r="M248" i="6"/>
  <c r="M249" i="6"/>
  <c r="M250" i="6"/>
  <c r="M251" i="6"/>
  <c r="M252" i="6"/>
  <c r="M253" i="6"/>
  <c r="M254" i="6"/>
  <c r="M255" i="6"/>
  <c r="M256" i="6"/>
  <c r="M257" i="6"/>
  <c r="M258" i="6"/>
  <c r="M259" i="6"/>
  <c r="M260" i="6"/>
  <c r="M261" i="6"/>
  <c r="M262" i="6"/>
  <c r="M263" i="6"/>
  <c r="M264" i="6"/>
  <c r="M265" i="6"/>
  <c r="M266" i="6"/>
  <c r="M267" i="6"/>
  <c r="M170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16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90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4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24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5" i="6"/>
  <c r="L5" i="6"/>
  <c r="L325" i="6"/>
  <c r="L326" i="6"/>
  <c r="L327" i="6"/>
  <c r="L328" i="6"/>
  <c r="L329" i="6"/>
  <c r="L330" i="6"/>
  <c r="L324" i="6"/>
  <c r="L318" i="6"/>
  <c r="L319" i="6"/>
  <c r="L320" i="6"/>
  <c r="L321" i="6"/>
  <c r="L322" i="6"/>
  <c r="L317" i="6"/>
  <c r="L315" i="6"/>
  <c r="L314" i="6"/>
  <c r="L301" i="6"/>
  <c r="L302" i="6"/>
  <c r="L303" i="6"/>
  <c r="L304" i="6"/>
  <c r="L305" i="6"/>
  <c r="L306" i="6"/>
  <c r="L307" i="6"/>
  <c r="L308" i="6"/>
  <c r="L309" i="6"/>
  <c r="L310" i="6"/>
  <c r="L311" i="6"/>
  <c r="L312" i="6"/>
  <c r="L300" i="6"/>
  <c r="L283" i="6"/>
  <c r="L284" i="6"/>
  <c r="L285" i="6"/>
  <c r="L286" i="6"/>
  <c r="L287" i="6"/>
  <c r="L288" i="6"/>
  <c r="L289" i="6"/>
  <c r="L290" i="6"/>
  <c r="L291" i="6"/>
  <c r="L292" i="6"/>
  <c r="L293" i="6"/>
  <c r="L294" i="6"/>
  <c r="L295" i="6"/>
  <c r="L296" i="6"/>
  <c r="L297" i="6"/>
  <c r="L298" i="6"/>
  <c r="L282" i="6"/>
  <c r="L270" i="6"/>
  <c r="L271" i="6"/>
  <c r="L272" i="6"/>
  <c r="L273" i="6"/>
  <c r="L274" i="6"/>
  <c r="L275" i="6"/>
  <c r="L276" i="6"/>
  <c r="L277" i="6"/>
  <c r="L278" i="6"/>
  <c r="L279" i="6"/>
  <c r="L280" i="6"/>
  <c r="L269" i="6"/>
  <c r="L171" i="6"/>
  <c r="L172" i="6"/>
  <c r="L173" i="6"/>
  <c r="L174" i="6"/>
  <c r="L175" i="6"/>
  <c r="L176" i="6"/>
  <c r="L177" i="6"/>
  <c r="L178" i="6"/>
  <c r="L179" i="6"/>
  <c r="L180" i="6"/>
  <c r="L181" i="6"/>
  <c r="L182" i="6"/>
  <c r="L183" i="6"/>
  <c r="L184" i="6"/>
  <c r="L185" i="6"/>
  <c r="L186" i="6"/>
  <c r="L187" i="6"/>
  <c r="L188" i="6"/>
  <c r="L189" i="6"/>
  <c r="L190" i="6"/>
  <c r="L191" i="6"/>
  <c r="L192" i="6"/>
  <c r="L193" i="6"/>
  <c r="L194" i="6"/>
  <c r="L195" i="6"/>
  <c r="L196" i="6"/>
  <c r="L197" i="6"/>
  <c r="L198" i="6"/>
  <c r="L199" i="6"/>
  <c r="L200" i="6"/>
  <c r="L201" i="6"/>
  <c r="L202" i="6"/>
  <c r="L203" i="6"/>
  <c r="L204" i="6"/>
  <c r="L205" i="6"/>
  <c r="L206" i="6"/>
  <c r="L207" i="6"/>
  <c r="L208" i="6"/>
  <c r="L209" i="6"/>
  <c r="L210" i="6"/>
  <c r="L211" i="6"/>
  <c r="L212" i="6"/>
  <c r="L213" i="6"/>
  <c r="L214" i="6"/>
  <c r="L215" i="6"/>
  <c r="L216" i="6"/>
  <c r="L217" i="6"/>
  <c r="L218" i="6"/>
  <c r="L219" i="6"/>
  <c r="L220" i="6"/>
  <c r="L221" i="6"/>
  <c r="L222" i="6"/>
  <c r="L223" i="6"/>
  <c r="L224" i="6"/>
  <c r="L225" i="6"/>
  <c r="L226" i="6"/>
  <c r="L227" i="6"/>
  <c r="L228" i="6"/>
  <c r="L229" i="6"/>
  <c r="L230" i="6"/>
  <c r="L231" i="6"/>
  <c r="L232" i="6"/>
  <c r="L233" i="6"/>
  <c r="L234" i="6"/>
  <c r="L235" i="6"/>
  <c r="L236" i="6"/>
  <c r="L237" i="6"/>
  <c r="L238" i="6"/>
  <c r="L239" i="6"/>
  <c r="L240" i="6"/>
  <c r="L241" i="6"/>
  <c r="L242" i="6"/>
  <c r="L243" i="6"/>
  <c r="L244" i="6"/>
  <c r="L245" i="6"/>
  <c r="L246" i="6"/>
  <c r="L247" i="6"/>
  <c r="L248" i="6"/>
  <c r="L249" i="6"/>
  <c r="L250" i="6"/>
  <c r="L251" i="6"/>
  <c r="L252" i="6"/>
  <c r="L253" i="6"/>
  <c r="L254" i="6"/>
  <c r="L255" i="6"/>
  <c r="L256" i="6"/>
  <c r="L257" i="6"/>
  <c r="L258" i="6"/>
  <c r="L259" i="6"/>
  <c r="L260" i="6"/>
  <c r="L261" i="6"/>
  <c r="L262" i="6"/>
  <c r="L263" i="6"/>
  <c r="L264" i="6"/>
  <c r="L265" i="6"/>
  <c r="L266" i="6"/>
  <c r="L267" i="6"/>
  <c r="L170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162" i="6"/>
  <c r="L163" i="6"/>
  <c r="L164" i="6"/>
  <c r="L165" i="6"/>
  <c r="L166" i="6"/>
  <c r="L167" i="6"/>
  <c r="L168" i="6"/>
  <c r="L116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90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4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24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5" i="7"/>
  <c r="D326" i="7"/>
  <c r="D329" i="7"/>
  <c r="D330" i="7"/>
  <c r="D331" i="7"/>
  <c r="D332" i="7"/>
  <c r="D333" i="7"/>
  <c r="D334" i="7"/>
  <c r="D337" i="7"/>
  <c r="D338" i="7"/>
  <c r="D339" i="7"/>
  <c r="D340" i="7"/>
  <c r="D341" i="7"/>
  <c r="D342" i="7"/>
  <c r="D343" i="7"/>
  <c r="J172" i="7"/>
  <c r="K172" i="7" s="1"/>
  <c r="L172" i="7" l="1"/>
  <c r="J338" i="7"/>
  <c r="J339" i="7"/>
  <c r="J340" i="7"/>
  <c r="J341" i="7"/>
  <c r="J342" i="7"/>
  <c r="J343" i="7"/>
  <c r="J337" i="7"/>
  <c r="J330" i="7"/>
  <c r="J331" i="7"/>
  <c r="J332" i="7"/>
  <c r="J333" i="7"/>
  <c r="J334" i="7"/>
  <c r="J329" i="7"/>
  <c r="J326" i="7"/>
  <c r="J325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10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291" i="7"/>
  <c r="J278" i="7"/>
  <c r="J279" i="7"/>
  <c r="J280" i="7"/>
  <c r="J281" i="7"/>
  <c r="J282" i="7"/>
  <c r="J283" i="7"/>
  <c r="J284" i="7"/>
  <c r="J285" i="7"/>
  <c r="J286" i="7"/>
  <c r="J287" i="7"/>
  <c r="J288" i="7"/>
  <c r="J2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177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3" i="7"/>
  <c r="J174" i="7"/>
  <c r="J122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95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7" i="7"/>
  <c r="L72" i="7" l="1"/>
  <c r="K72" i="7"/>
  <c r="L127" i="7"/>
  <c r="K127" i="7"/>
  <c r="K196" i="7"/>
  <c r="L196" i="7"/>
  <c r="K107" i="7"/>
  <c r="L107" i="7"/>
  <c r="K195" i="7"/>
  <c r="L195" i="7"/>
  <c r="K40" i="7"/>
  <c r="L40" i="7"/>
  <c r="L106" i="7"/>
  <c r="K106" i="7"/>
  <c r="L137" i="7"/>
  <c r="K137" i="7"/>
  <c r="K218" i="7"/>
  <c r="L218" i="7"/>
  <c r="K321" i="7"/>
  <c r="L321" i="7"/>
  <c r="K57" i="7"/>
  <c r="L57" i="7"/>
  <c r="K148" i="7"/>
  <c r="L148" i="7"/>
  <c r="K253" i="7"/>
  <c r="L253" i="7"/>
  <c r="K241" i="7"/>
  <c r="L241" i="7"/>
  <c r="K229" i="7"/>
  <c r="L229" i="7"/>
  <c r="K217" i="7"/>
  <c r="L217" i="7"/>
  <c r="K205" i="7"/>
  <c r="L205" i="7"/>
  <c r="K193" i="7"/>
  <c r="L193" i="7"/>
  <c r="K181" i="7"/>
  <c r="L181" i="7"/>
  <c r="K281" i="7"/>
  <c r="L281" i="7"/>
  <c r="K300" i="7"/>
  <c r="L300" i="7"/>
  <c r="L320" i="7"/>
  <c r="K320" i="7"/>
  <c r="L329" i="7"/>
  <c r="K329" i="7"/>
  <c r="K338" i="7"/>
  <c r="L338" i="7"/>
  <c r="K30" i="7"/>
  <c r="L30" i="7"/>
  <c r="K268" i="7"/>
  <c r="L268" i="7"/>
  <c r="L303" i="7"/>
  <c r="K303" i="7"/>
  <c r="L71" i="7"/>
  <c r="K71" i="7"/>
  <c r="K243" i="7"/>
  <c r="L243" i="7"/>
  <c r="L118" i="7"/>
  <c r="K118" i="7"/>
  <c r="K194" i="7"/>
  <c r="L194" i="7"/>
  <c r="L159" i="7"/>
  <c r="K159" i="7"/>
  <c r="L204" i="7"/>
  <c r="K204" i="7"/>
  <c r="K60" i="7"/>
  <c r="L60" i="7"/>
  <c r="L208" i="7"/>
  <c r="K208" i="7"/>
  <c r="L29" i="7"/>
  <c r="K29" i="7"/>
  <c r="K122" i="7"/>
  <c r="L122" i="7"/>
  <c r="K231" i="7"/>
  <c r="L231" i="7"/>
  <c r="K325" i="7"/>
  <c r="L325" i="7"/>
  <c r="L24" i="7"/>
  <c r="K24" i="7"/>
  <c r="K266" i="7"/>
  <c r="L266" i="7"/>
  <c r="K326" i="7"/>
  <c r="L326" i="7"/>
  <c r="K69" i="7"/>
  <c r="L69" i="7"/>
  <c r="K105" i="7"/>
  <c r="L105" i="7"/>
  <c r="K68" i="7"/>
  <c r="L68" i="7"/>
  <c r="L264" i="7"/>
  <c r="K264" i="7"/>
  <c r="L299" i="7"/>
  <c r="K299" i="7"/>
  <c r="K37" i="7"/>
  <c r="L37" i="7"/>
  <c r="L55" i="7"/>
  <c r="K55" i="7"/>
  <c r="L170" i="7"/>
  <c r="K170" i="7"/>
  <c r="L158" i="7"/>
  <c r="K158" i="7"/>
  <c r="L146" i="7"/>
  <c r="K146" i="7"/>
  <c r="L134" i="7"/>
  <c r="K134" i="7"/>
  <c r="K177" i="7"/>
  <c r="L177" i="7"/>
  <c r="L263" i="7"/>
  <c r="K263" i="7"/>
  <c r="L251" i="7"/>
  <c r="K251" i="7"/>
  <c r="K239" i="7"/>
  <c r="L239" i="7"/>
  <c r="K227" i="7"/>
  <c r="L227" i="7"/>
  <c r="K215" i="7"/>
  <c r="L215" i="7"/>
  <c r="L203" i="7"/>
  <c r="K203" i="7"/>
  <c r="K191" i="7"/>
  <c r="L191" i="7"/>
  <c r="K179" i="7"/>
  <c r="L179" i="7"/>
  <c r="K279" i="7"/>
  <c r="L279" i="7"/>
  <c r="K298" i="7"/>
  <c r="L298" i="7"/>
  <c r="L318" i="7"/>
  <c r="K318" i="7"/>
  <c r="K333" i="7"/>
  <c r="L333" i="7"/>
  <c r="L42" i="7"/>
  <c r="K42" i="7"/>
  <c r="K163" i="7"/>
  <c r="L163" i="7"/>
  <c r="K220" i="7"/>
  <c r="L220" i="7"/>
  <c r="L83" i="7"/>
  <c r="K83" i="7"/>
  <c r="L138" i="7"/>
  <c r="K138" i="7"/>
  <c r="K219" i="7"/>
  <c r="L219" i="7"/>
  <c r="K340" i="7"/>
  <c r="L340" i="7"/>
  <c r="K28" i="7"/>
  <c r="L28" i="7"/>
  <c r="K125" i="7"/>
  <c r="L125" i="7"/>
  <c r="K301" i="7"/>
  <c r="L301" i="7"/>
  <c r="K39" i="7"/>
  <c r="L39" i="7"/>
  <c r="K124" i="7"/>
  <c r="L124" i="7"/>
  <c r="K56" i="7"/>
  <c r="L56" i="7"/>
  <c r="L135" i="7"/>
  <c r="K135" i="7"/>
  <c r="L216" i="7"/>
  <c r="K216" i="7"/>
  <c r="K78" i="7"/>
  <c r="L78" i="7"/>
  <c r="K169" i="7"/>
  <c r="L169" i="7"/>
  <c r="K250" i="7"/>
  <c r="L250" i="7"/>
  <c r="K238" i="7"/>
  <c r="L238" i="7"/>
  <c r="L226" i="7"/>
  <c r="K226" i="7"/>
  <c r="K214" i="7"/>
  <c r="L214" i="7"/>
  <c r="K202" i="7"/>
  <c r="L202" i="7"/>
  <c r="K190" i="7"/>
  <c r="L190" i="7"/>
  <c r="L178" i="7"/>
  <c r="K178" i="7"/>
  <c r="K278" i="7"/>
  <c r="L278" i="7"/>
  <c r="K297" i="7"/>
  <c r="L297" i="7"/>
  <c r="L317" i="7"/>
  <c r="K317" i="7"/>
  <c r="L332" i="7"/>
  <c r="K332" i="7"/>
  <c r="K96" i="7"/>
  <c r="L96" i="7"/>
  <c r="L232" i="7"/>
  <c r="K232" i="7"/>
  <c r="K284" i="7"/>
  <c r="L284" i="7"/>
  <c r="K341" i="7"/>
  <c r="L341" i="7"/>
  <c r="K162" i="7"/>
  <c r="L162" i="7"/>
  <c r="K183" i="7"/>
  <c r="L183" i="7"/>
  <c r="L12" i="7"/>
  <c r="K12" i="7"/>
  <c r="K174" i="7"/>
  <c r="L174" i="7"/>
  <c r="K254" i="7"/>
  <c r="L254" i="7"/>
  <c r="K282" i="7"/>
  <c r="L282" i="7"/>
  <c r="K160" i="7"/>
  <c r="L160" i="7"/>
  <c r="K38" i="7"/>
  <c r="L38" i="7"/>
  <c r="L171" i="7"/>
  <c r="K171" i="7"/>
  <c r="L240" i="7"/>
  <c r="K240" i="7"/>
  <c r="L192" i="7"/>
  <c r="K192" i="7"/>
  <c r="K21" i="7"/>
  <c r="L21" i="7"/>
  <c r="L67" i="7"/>
  <c r="K67" i="7"/>
  <c r="K114" i="7"/>
  <c r="L114" i="7"/>
  <c r="K157" i="7"/>
  <c r="L157" i="7"/>
  <c r="L65" i="7"/>
  <c r="K65" i="7"/>
  <c r="K168" i="7"/>
  <c r="L168" i="7"/>
  <c r="L132" i="7"/>
  <c r="K132" i="7"/>
  <c r="K273" i="7"/>
  <c r="L273" i="7"/>
  <c r="K261" i="7"/>
  <c r="L261" i="7"/>
  <c r="L249" i="7"/>
  <c r="K249" i="7"/>
  <c r="L225" i="7"/>
  <c r="K225" i="7"/>
  <c r="K213" i="7"/>
  <c r="L213" i="7"/>
  <c r="L201" i="7"/>
  <c r="K201" i="7"/>
  <c r="K189" i="7"/>
  <c r="L189" i="7"/>
  <c r="L277" i="7"/>
  <c r="K277" i="7"/>
  <c r="K291" i="7"/>
  <c r="L291" i="7"/>
  <c r="L296" i="7"/>
  <c r="K296" i="7"/>
  <c r="L316" i="7"/>
  <c r="K316" i="7"/>
  <c r="L331" i="7"/>
  <c r="K331" i="7"/>
  <c r="L84" i="7"/>
  <c r="K84" i="7"/>
  <c r="L151" i="7"/>
  <c r="K151" i="7"/>
  <c r="K256" i="7"/>
  <c r="L256" i="7"/>
  <c r="K310" i="7"/>
  <c r="L310" i="7"/>
  <c r="K41" i="7"/>
  <c r="L41" i="7"/>
  <c r="L150" i="7"/>
  <c r="K150" i="7"/>
  <c r="K207" i="7"/>
  <c r="L207" i="7"/>
  <c r="K82" i="7"/>
  <c r="L82" i="7"/>
  <c r="K242" i="7"/>
  <c r="L242" i="7"/>
  <c r="K136" i="7"/>
  <c r="L136" i="7"/>
  <c r="K92" i="7"/>
  <c r="L92" i="7"/>
  <c r="L147" i="7"/>
  <c r="K147" i="7"/>
  <c r="L228" i="7"/>
  <c r="K228" i="7"/>
  <c r="L180" i="7"/>
  <c r="K180" i="7"/>
  <c r="L103" i="7"/>
  <c r="K103" i="7"/>
  <c r="L36" i="7"/>
  <c r="K36" i="7"/>
  <c r="K102" i="7"/>
  <c r="L102" i="7"/>
  <c r="L145" i="7"/>
  <c r="K145" i="7"/>
  <c r="K89" i="7"/>
  <c r="L89" i="7"/>
  <c r="K156" i="7"/>
  <c r="L156" i="7"/>
  <c r="K237" i="7"/>
  <c r="L237" i="7"/>
  <c r="L18" i="7"/>
  <c r="K18" i="7"/>
  <c r="K45" i="7"/>
  <c r="L45" i="7"/>
  <c r="L34" i="7"/>
  <c r="K34" i="7"/>
  <c r="K88" i="7"/>
  <c r="L88" i="7"/>
  <c r="L76" i="7"/>
  <c r="K76" i="7"/>
  <c r="L64" i="7"/>
  <c r="K64" i="7"/>
  <c r="K52" i="7"/>
  <c r="L52" i="7"/>
  <c r="L112" i="7"/>
  <c r="K112" i="7"/>
  <c r="K100" i="7"/>
  <c r="L100" i="7"/>
  <c r="K167" i="7"/>
  <c r="L167" i="7"/>
  <c r="K155" i="7"/>
  <c r="L155" i="7"/>
  <c r="K143" i="7"/>
  <c r="L143" i="7"/>
  <c r="K131" i="7"/>
  <c r="L131" i="7"/>
  <c r="K272" i="7"/>
  <c r="L272" i="7"/>
  <c r="K260" i="7"/>
  <c r="L260" i="7"/>
  <c r="K248" i="7"/>
  <c r="L248" i="7"/>
  <c r="K236" i="7"/>
  <c r="L236" i="7"/>
  <c r="K224" i="7"/>
  <c r="L224" i="7"/>
  <c r="K212" i="7"/>
  <c r="L212" i="7"/>
  <c r="K200" i="7"/>
  <c r="L200" i="7"/>
  <c r="K188" i="7"/>
  <c r="L188" i="7"/>
  <c r="K288" i="7"/>
  <c r="L288" i="7"/>
  <c r="L307" i="7"/>
  <c r="K307" i="7"/>
  <c r="L295" i="7"/>
  <c r="K295" i="7"/>
  <c r="K315" i="7"/>
  <c r="L315" i="7"/>
  <c r="K330" i="7"/>
  <c r="L330" i="7"/>
  <c r="K108" i="7"/>
  <c r="L108" i="7"/>
  <c r="K13" i="7"/>
  <c r="L13" i="7"/>
  <c r="L59" i="7"/>
  <c r="K59" i="7"/>
  <c r="K267" i="7"/>
  <c r="L267" i="7"/>
  <c r="L283" i="7"/>
  <c r="K283" i="7"/>
  <c r="K161" i="7"/>
  <c r="L161" i="7"/>
  <c r="K182" i="7"/>
  <c r="L182" i="7"/>
  <c r="L48" i="7"/>
  <c r="K48" i="7"/>
  <c r="K117" i="7"/>
  <c r="L117" i="7"/>
  <c r="K104" i="7"/>
  <c r="L104" i="7"/>
  <c r="L334" i="7"/>
  <c r="K334" i="7"/>
  <c r="L79" i="7"/>
  <c r="K79" i="7"/>
  <c r="L90" i="7"/>
  <c r="K90" i="7"/>
  <c r="K274" i="7"/>
  <c r="L274" i="7"/>
  <c r="K27" i="7"/>
  <c r="L27" i="7"/>
  <c r="L77" i="7"/>
  <c r="K77" i="7"/>
  <c r="K113" i="7"/>
  <c r="L113" i="7"/>
  <c r="K33" i="7"/>
  <c r="L33" i="7"/>
  <c r="K51" i="7"/>
  <c r="L51" i="7"/>
  <c r="K166" i="7"/>
  <c r="L166" i="7"/>
  <c r="K142" i="7"/>
  <c r="L142" i="7"/>
  <c r="K271" i="7"/>
  <c r="L271" i="7"/>
  <c r="K247" i="7"/>
  <c r="L247" i="7"/>
  <c r="K223" i="7"/>
  <c r="L223" i="7"/>
  <c r="K211" i="7"/>
  <c r="L211" i="7"/>
  <c r="K199" i="7"/>
  <c r="L199" i="7"/>
  <c r="K287" i="7"/>
  <c r="L287" i="7"/>
  <c r="K306" i="7"/>
  <c r="L306" i="7"/>
  <c r="K294" i="7"/>
  <c r="L294" i="7"/>
  <c r="K314" i="7"/>
  <c r="L314" i="7"/>
  <c r="L337" i="7"/>
  <c r="K337" i="7"/>
  <c r="L95" i="7"/>
  <c r="K95" i="7"/>
  <c r="K184" i="7"/>
  <c r="L184" i="7"/>
  <c r="L126" i="7"/>
  <c r="K126" i="7"/>
  <c r="L302" i="7"/>
  <c r="K302" i="7"/>
  <c r="K70" i="7"/>
  <c r="L70" i="7"/>
  <c r="K149" i="7"/>
  <c r="L149" i="7"/>
  <c r="K206" i="7"/>
  <c r="L206" i="7"/>
  <c r="K339" i="7"/>
  <c r="L339" i="7"/>
  <c r="K23" i="7"/>
  <c r="L23" i="7"/>
  <c r="K265" i="7"/>
  <c r="L265" i="7"/>
  <c r="L80" i="7"/>
  <c r="K80" i="7"/>
  <c r="L123" i="7"/>
  <c r="K123" i="7"/>
  <c r="L319" i="7"/>
  <c r="K319" i="7"/>
  <c r="L91" i="7"/>
  <c r="K91" i="7"/>
  <c r="K54" i="7"/>
  <c r="L54" i="7"/>
  <c r="K262" i="7"/>
  <c r="L262" i="7"/>
  <c r="K35" i="7"/>
  <c r="L35" i="7"/>
  <c r="K101" i="7"/>
  <c r="L101" i="7"/>
  <c r="K44" i="7"/>
  <c r="L44" i="7"/>
  <c r="K87" i="7"/>
  <c r="L87" i="7"/>
  <c r="K63" i="7"/>
  <c r="L63" i="7"/>
  <c r="K111" i="7"/>
  <c r="L111" i="7"/>
  <c r="K154" i="7"/>
  <c r="L154" i="7"/>
  <c r="K130" i="7"/>
  <c r="L130" i="7"/>
  <c r="K259" i="7"/>
  <c r="L259" i="7"/>
  <c r="K235" i="7"/>
  <c r="L235" i="7"/>
  <c r="K187" i="7"/>
  <c r="L187" i="7"/>
  <c r="L16" i="7"/>
  <c r="K16" i="7"/>
  <c r="L43" i="7"/>
  <c r="K43" i="7"/>
  <c r="K32" i="7"/>
  <c r="L32" i="7"/>
  <c r="L86" i="7"/>
  <c r="K86" i="7"/>
  <c r="K74" i="7"/>
  <c r="L74" i="7"/>
  <c r="K62" i="7"/>
  <c r="L62" i="7"/>
  <c r="K50" i="7"/>
  <c r="L50" i="7"/>
  <c r="K110" i="7"/>
  <c r="L110" i="7"/>
  <c r="K98" i="7"/>
  <c r="L98" i="7"/>
  <c r="K165" i="7"/>
  <c r="L165" i="7"/>
  <c r="L153" i="7"/>
  <c r="K153" i="7"/>
  <c r="L141" i="7"/>
  <c r="K141" i="7"/>
  <c r="L129" i="7"/>
  <c r="K129" i="7"/>
  <c r="L270" i="7"/>
  <c r="K270" i="7"/>
  <c r="L258" i="7"/>
  <c r="K258" i="7"/>
  <c r="L246" i="7"/>
  <c r="K246" i="7"/>
  <c r="L234" i="7"/>
  <c r="K234" i="7"/>
  <c r="L222" i="7"/>
  <c r="K222" i="7"/>
  <c r="L210" i="7"/>
  <c r="K210" i="7"/>
  <c r="L198" i="7"/>
  <c r="K198" i="7"/>
  <c r="L186" i="7"/>
  <c r="K186" i="7"/>
  <c r="L286" i="7"/>
  <c r="K286" i="7"/>
  <c r="L305" i="7"/>
  <c r="K305" i="7"/>
  <c r="L293" i="7"/>
  <c r="K293" i="7"/>
  <c r="L313" i="7"/>
  <c r="K313" i="7"/>
  <c r="L343" i="7"/>
  <c r="K343" i="7"/>
  <c r="K14" i="7"/>
  <c r="L14" i="7"/>
  <c r="L139" i="7"/>
  <c r="K139" i="7"/>
  <c r="K244" i="7"/>
  <c r="L244" i="7"/>
  <c r="L311" i="7"/>
  <c r="K311" i="7"/>
  <c r="L119" i="7"/>
  <c r="K119" i="7"/>
  <c r="K255" i="7"/>
  <c r="L255" i="7"/>
  <c r="L322" i="7"/>
  <c r="K322" i="7"/>
  <c r="K58" i="7"/>
  <c r="L58" i="7"/>
  <c r="K230" i="7"/>
  <c r="L230" i="7"/>
  <c r="K81" i="7"/>
  <c r="L81" i="7"/>
  <c r="K173" i="7"/>
  <c r="L173" i="7"/>
  <c r="L22" i="7"/>
  <c r="K22" i="7"/>
  <c r="L116" i="7"/>
  <c r="K116" i="7"/>
  <c r="L252" i="7"/>
  <c r="K252" i="7"/>
  <c r="L280" i="7"/>
  <c r="K280" i="7"/>
  <c r="L115" i="7"/>
  <c r="K115" i="7"/>
  <c r="L20" i="7"/>
  <c r="K20" i="7"/>
  <c r="K66" i="7"/>
  <c r="L66" i="7"/>
  <c r="L133" i="7"/>
  <c r="K133" i="7"/>
  <c r="L19" i="7"/>
  <c r="K19" i="7"/>
  <c r="K53" i="7"/>
  <c r="L53" i="7"/>
  <c r="L144" i="7"/>
  <c r="K144" i="7"/>
  <c r="K17" i="7"/>
  <c r="L17" i="7"/>
  <c r="K75" i="7"/>
  <c r="L75" i="7"/>
  <c r="K99" i="7"/>
  <c r="L99" i="7"/>
  <c r="K15" i="7"/>
  <c r="L15" i="7"/>
  <c r="L31" i="7"/>
  <c r="K31" i="7"/>
  <c r="L85" i="7"/>
  <c r="K85" i="7"/>
  <c r="L73" i="7"/>
  <c r="K73" i="7"/>
  <c r="L61" i="7"/>
  <c r="K61" i="7"/>
  <c r="L49" i="7"/>
  <c r="K49" i="7"/>
  <c r="L109" i="7"/>
  <c r="K109" i="7"/>
  <c r="L97" i="7"/>
  <c r="K97" i="7"/>
  <c r="L164" i="7"/>
  <c r="K164" i="7"/>
  <c r="K152" i="7"/>
  <c r="L152" i="7"/>
  <c r="K140" i="7"/>
  <c r="L140" i="7"/>
  <c r="L128" i="7"/>
  <c r="K128" i="7"/>
  <c r="K269" i="7"/>
  <c r="L269" i="7"/>
  <c r="K257" i="7"/>
  <c r="L257" i="7"/>
  <c r="L245" i="7"/>
  <c r="K245" i="7"/>
  <c r="L233" i="7"/>
  <c r="K233" i="7"/>
  <c r="K221" i="7"/>
  <c r="L221" i="7"/>
  <c r="K209" i="7"/>
  <c r="L209" i="7"/>
  <c r="K197" i="7"/>
  <c r="L197" i="7"/>
  <c r="K185" i="7"/>
  <c r="L185" i="7"/>
  <c r="K285" i="7"/>
  <c r="L285" i="7"/>
  <c r="L304" i="7"/>
  <c r="K304" i="7"/>
  <c r="L292" i="7"/>
  <c r="K292" i="7"/>
  <c r="K312" i="7"/>
  <c r="L312" i="7"/>
  <c r="K342" i="7"/>
  <c r="L342" i="7"/>
  <c r="K7" i="7"/>
  <c r="L7" i="7"/>
  <c r="L8" i="7"/>
  <c r="K8" i="7"/>
  <c r="L10" i="7"/>
  <c r="K10" i="7"/>
  <c r="K9" i="7"/>
  <c r="L9" i="7"/>
  <c r="K11" i="7"/>
  <c r="L11" i="7"/>
  <c r="J308" i="7" l="1"/>
  <c r="J25" i="7"/>
  <c r="J335" i="7"/>
  <c r="J289" i="7"/>
  <c r="J344" i="7"/>
  <c r="J323" i="7"/>
  <c r="J46" i="7"/>
  <c r="J327" i="7"/>
  <c r="J120" i="7" l="1"/>
  <c r="J175" i="7"/>
  <c r="J93" i="7"/>
  <c r="J275" i="7"/>
  <c r="L327" i="7" l="1"/>
  <c r="L46" i="7"/>
  <c r="L323" i="7" l="1"/>
  <c r="L175" i="7"/>
  <c r="L308" i="7"/>
  <c r="L120" i="7"/>
  <c r="L335" i="7"/>
  <c r="L344" i="7"/>
  <c r="L289" i="7"/>
  <c r="L275" i="7"/>
  <c r="L93" i="7"/>
  <c r="L25" i="7"/>
  <c r="K347" i="7"/>
  <c r="L347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DoFEIXAS</author>
  </authors>
  <commentList>
    <comment ref="B4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
* le fournisseur communiquera le tarif public en vigueur dans son offre et ses mises à jour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tc={928A7480-1036-490F-A139-0FA717765DED}</author>
  </authors>
  <commentList>
    <comment ref="G2" authorId="0" shapeId="0" xr:uid="{928A7480-1036-490F-A139-0FA717765DE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Référence catalogue pour contrôle de prix</t>
      </text>
    </comment>
  </commentList>
</comments>
</file>

<file path=xl/sharedStrings.xml><?xml version="1.0" encoding="utf-8"?>
<sst xmlns="http://schemas.openxmlformats.org/spreadsheetml/2006/main" count="1440" uniqueCount="768">
  <si>
    <t>TAUX DE REMISE PAR FAMILLE DE PRODUITS</t>
  </si>
  <si>
    <t>Ces remises s'appliquent sur le tarif public* du titulaire et sont fixes pendant toute la durée de l’accord-cadre</t>
  </si>
  <si>
    <t xml:space="preserve">Pendant la durée de l’accord cadre, le titulaire pourra ponctuellement faire bénéficier la personne publique d'un taux de remise supérieur dans le cas d’opération promotionnelle </t>
  </si>
  <si>
    <t>FAMILLE DE PRODUITS</t>
  </si>
  <si>
    <t>TAUX DE REMISE</t>
  </si>
  <si>
    <t>ETIQUETTAGE ET SIGNALETIQUE</t>
  </si>
  <si>
    <t>Etiquettes</t>
  </si>
  <si>
    <t>ENVELOPPES, EXPEDITION</t>
  </si>
  <si>
    <t>Enveloppes</t>
  </si>
  <si>
    <t>Enveloppes Kraft</t>
  </si>
  <si>
    <t>Enveloppes bulles</t>
  </si>
  <si>
    <t>Index Post it</t>
  </si>
  <si>
    <t>Colles</t>
  </si>
  <si>
    <t>Adhésifs</t>
  </si>
  <si>
    <t>Correction</t>
  </si>
  <si>
    <t>Agrafage</t>
  </si>
  <si>
    <t>Perforation</t>
  </si>
  <si>
    <t>Mesure et traçage</t>
  </si>
  <si>
    <t>CAHIERS, BLOCS-NOTES,COPIES, FICHES</t>
  </si>
  <si>
    <t>Cahiers, carnets répertoires</t>
  </si>
  <si>
    <t>Blocs / Notes</t>
  </si>
  <si>
    <t>Cahiers</t>
  </si>
  <si>
    <t>Marques-pages</t>
  </si>
  <si>
    <t>Registres / Manifold</t>
  </si>
  <si>
    <t>ECRITURE ET CORRECTIONS</t>
  </si>
  <si>
    <t>Stylos</t>
  </si>
  <si>
    <t>Feutres</t>
  </si>
  <si>
    <t>Crayons et porte-mines</t>
  </si>
  <si>
    <t>Surligneurs</t>
  </si>
  <si>
    <t>Marqueurs</t>
  </si>
  <si>
    <t>Ecriture prestige</t>
  </si>
  <si>
    <t>CLASSEMENT ET ARCHIVAGE</t>
  </si>
  <si>
    <t>Classeurs</t>
  </si>
  <si>
    <t>Intercalaires</t>
  </si>
  <si>
    <t>Pochettes</t>
  </si>
  <si>
    <t>Chemises</t>
  </si>
  <si>
    <t>Trieurs</t>
  </si>
  <si>
    <t>Protège document</t>
  </si>
  <si>
    <t>Dossiers suspendus</t>
  </si>
  <si>
    <t xml:space="preserve"> AGENCEMENT DE BUREAU / MOBILIER CONFERENCE</t>
  </si>
  <si>
    <t>Oganiseurs, pots, sous-main,…</t>
  </si>
  <si>
    <t>Corbeilles</t>
  </si>
  <si>
    <t>Tableaux, accessoires pour tableaux,…</t>
  </si>
  <si>
    <t>Signalétiques</t>
  </si>
  <si>
    <t>Armoires à clefs</t>
  </si>
  <si>
    <t>Repose-pieds</t>
  </si>
  <si>
    <t>PETITE MACHINE DE BUREAU ET ACCESOIRES</t>
  </si>
  <si>
    <t>Piles</t>
  </si>
  <si>
    <t>Calculatrices</t>
  </si>
  <si>
    <t>Destructeurs</t>
  </si>
  <si>
    <t>Etiqueteuses et rubans</t>
  </si>
  <si>
    <t>Reliure</t>
  </si>
  <si>
    <t>Plastification</t>
  </si>
  <si>
    <t>MATERIELS DE RELIURE</t>
  </si>
  <si>
    <t>Relieurs</t>
  </si>
  <si>
    <t>Baguettes à relier</t>
  </si>
  <si>
    <t>Peignes</t>
  </si>
  <si>
    <t>PILES ET CHARGEURS</t>
  </si>
  <si>
    <t>Chargeurs</t>
  </si>
  <si>
    <t>TAMPONS ET CASSETTES D'ENCRAGE</t>
  </si>
  <si>
    <t>Tampons dateurs</t>
  </si>
  <si>
    <t>Cassettes d'encrage</t>
  </si>
  <si>
    <t>AGENDAS, CALENDRIERS, BLOCS EPHEMERIDES…</t>
  </si>
  <si>
    <t>Agendas</t>
  </si>
  <si>
    <t>Ephémérides</t>
  </si>
  <si>
    <t>Page du catalogue</t>
  </si>
  <si>
    <t>Etiquettes laser 99,1x38,1mm - (boîte de 1400)</t>
  </si>
  <si>
    <t>Etiquettes laser 210x297mm - (boîte de 100)</t>
  </si>
  <si>
    <t>Etiquettes laser 210x148mm - (boîte de 200)</t>
  </si>
  <si>
    <t>Etiquettes laser 105x148mm - (boîte de 400)</t>
  </si>
  <si>
    <t>Etiquettes laser 63,5x33,9mm - (boîte de 2400)</t>
  </si>
  <si>
    <t>Etiquettes laser 63,5x38,1mm - (Boîte de 2100)</t>
  </si>
  <si>
    <t>Pochettes plastique A4 adhésives - (par 10)</t>
  </si>
  <si>
    <t>Pastilles adhésives bleues diamètre 8mm - (Paquet de 490)</t>
  </si>
  <si>
    <t>Pastilles adhésives jaunes diamètre 8mm - (Paquet de 490)</t>
  </si>
  <si>
    <t>Pastilles adhésives rouges diamètre 8mm - (Paquet de 490)</t>
  </si>
  <si>
    <t>Pastilles adhésives vertes diamètre 8mm (Paquet de 490)</t>
  </si>
  <si>
    <t>Pastilles adhésives assorties diamètre 8mm - (Paquet de 420)</t>
  </si>
  <si>
    <t>Pastilles adhésives bleues diamètre 15mm - (Paquet de 168)</t>
  </si>
  <si>
    <t>Pastilles adhésives jaunes diamètre 15mm - (Paquet de 168)</t>
  </si>
  <si>
    <t>Pastilles adhésives rouges diamètre 15mm - (Paquet de 168)</t>
  </si>
  <si>
    <t>Pastilles adhésives vertes diamètre 15mm - (Paquet de 168)</t>
  </si>
  <si>
    <t>Enveloppes blanches sans fenêtre 114x162mm auto-adhésives 80g - (Boîte de 500)</t>
  </si>
  <si>
    <t>Enveloppes blanches sans fenêtre 110x220mm auto-adhésives 80g - (Boîte de 500)</t>
  </si>
  <si>
    <t>Enveloppes blanches à fenêtre 110x220mm auto-adhésives 80g - (Boîte de 500)</t>
  </si>
  <si>
    <t>Enveloppes blanches sans fenêtre 162x229mm auto-adhésives 90g - (Boîte de 500)</t>
  </si>
  <si>
    <t>Enveloppes blanches à fenêtre 162x229mm auto-adhésives 90g - (Boîte de 500)</t>
  </si>
  <si>
    <t>Enveloppes blanches sans fenêtre 229x324mm auto-adhésives 100g - (Boîte de 250)</t>
  </si>
  <si>
    <t>Enveloppes blanches à fenêtre 229x324mm auto-adhésives 100g - (Boîte de 250)</t>
  </si>
  <si>
    <t>Pochette kraft courrier interne - (Boîte de 250)</t>
  </si>
  <si>
    <t>Enveloppes 110 x 220 mm, réalisées en papier recyclé blanc 80g à fenêtre</t>
  </si>
  <si>
    <t>Enveloppes 110 x 220 mm, réalisées en papier recyclé blanc 80g sans fenêtre</t>
  </si>
  <si>
    <t>Ouvre-lettres - (Unité)</t>
  </si>
  <si>
    <t>Dévidoir à poignée scotch large - (Unité)</t>
  </si>
  <si>
    <t>Règle 30cm - (Unité)</t>
  </si>
  <si>
    <t>Règle 40cm - (Unité)</t>
  </si>
  <si>
    <t>Colle bâton Uhu - (Unité)</t>
  </si>
  <si>
    <t>Colle liquide super glue - (Unité)</t>
  </si>
  <si>
    <t>Scotch transparent - (Boîte de 8)</t>
  </si>
  <si>
    <t>Dévidoir à scotch - (Unité)</t>
  </si>
  <si>
    <t>Pâte adhésive - (Etui de 55)</t>
  </si>
  <si>
    <t>Ciseaux 21cm - (Unité)</t>
  </si>
  <si>
    <t>Elastiques fins - (boîte de 100g) - (Unité)</t>
  </si>
  <si>
    <t>Punaises laiton assorties - (boîte de 100)</t>
  </si>
  <si>
    <t>Petites punaises magnétiques assorties - (Sachet de 20)</t>
  </si>
  <si>
    <t>Grandes punaises magnétiques assorties - (Sachet de 10)</t>
  </si>
  <si>
    <t>Trombones 25mm - (Boîte de 100)</t>
  </si>
  <si>
    <t>Trombones 32mm - (Boîte de 100)</t>
  </si>
  <si>
    <t>Trombones ondulés 50mm - (Boîte de 100)</t>
  </si>
  <si>
    <t>Pot à trombones aimanté - (Unité)</t>
  </si>
  <si>
    <t>Pince agrafeuse Rapid K1 - (Unité)</t>
  </si>
  <si>
    <t>Agrafes 26/8+ - (Boîte de 5000)</t>
  </si>
  <si>
    <t>Agrafeuse de bureau - (Unité)</t>
  </si>
  <si>
    <t>Agrafes 26/6 - (Boîte de 5000)</t>
  </si>
  <si>
    <t>Ote-agrafes - (Unité)</t>
  </si>
  <si>
    <t>Mousse de nettoyage toute surface 400ml - (Unité)</t>
  </si>
  <si>
    <t>Chiffons nettoyants multi-usages - (Boîte de 100)</t>
  </si>
  <si>
    <t>Chiffons non tissés multi-usages - (Sachet de 100)</t>
  </si>
  <si>
    <t>Nettoyant pour écran 250ml - (Unité)</t>
  </si>
  <si>
    <t>Nettoyant tableau blanc 250ml - (Unité)</t>
  </si>
  <si>
    <t>Gaz dépoussiérant 400ml - (Unité)</t>
  </si>
  <si>
    <t>Repose-poignet pour clavier - (Unité)</t>
  </si>
  <si>
    <t>Porte clés coloris assortis - (Sachet de 20)</t>
  </si>
  <si>
    <t>Chevalets porte noms - (Sachet de 10)</t>
  </si>
  <si>
    <t>Lacet textile et enrouleur - (Sachet de 10)</t>
  </si>
  <si>
    <t>Badge à clip - (Boîte de 30)</t>
  </si>
  <si>
    <t>Cahier piqure A4 5x5 96p - (Unité)</t>
  </si>
  <si>
    <t>Cahier piqure A4 seyès 96p - (Unité)</t>
  </si>
  <si>
    <t>Cahier spirale A4 5x5 180p - (Unité)</t>
  </si>
  <si>
    <t>Cahier spirale A4 seyès 180p - (Unité)</t>
  </si>
  <si>
    <t>Cahier piqure A5 5x5 96p - (Unité)</t>
  </si>
  <si>
    <t>Cahier piqure A5 seyès 96p - (Unité)</t>
  </si>
  <si>
    <t>Cahier spirale A5 5x5 180p - (Unité)</t>
  </si>
  <si>
    <t>Cahier spirale A5 seyès 180p - (Unité)</t>
  </si>
  <si>
    <t>Carnet piqure 9x14cm 96p - (Paquet de 10)</t>
  </si>
  <si>
    <t xml:space="preserve">Répertoire piqure 9x14cm - (Unité)  </t>
  </si>
  <si>
    <t>Répertoire spirale 17x22cm - (Unité)</t>
  </si>
  <si>
    <t>Répertoire spirale A4 - (Unité)</t>
  </si>
  <si>
    <t>Registre cartonné 5x5 300p 22,5x35cm - (Unité)</t>
  </si>
  <si>
    <t>Meetingbook A5+  - (Unité)</t>
  </si>
  <si>
    <t>Managerbook A4+  - (Unité)</t>
  </si>
  <si>
    <t>Activebook A4+  - (Unité)</t>
  </si>
  <si>
    <t>Bloc-notes A4+ 5x5 - (Unité)</t>
  </si>
  <si>
    <t>Bloc-notes A5 5x5 - (Unité)</t>
  </si>
  <si>
    <t>Bloc-notes A6 5x5 - (Unité)</t>
  </si>
  <si>
    <t>Porte-bloc à pince A4 - (Unité)</t>
  </si>
  <si>
    <t>Fiches bristol 5x5 210x297 - (Paquet de 100)</t>
  </si>
  <si>
    <t>Fiches bristol uni 210x297 - (Paquet de 100)</t>
  </si>
  <si>
    <t>Stylo roller noir - (Boîte de 12)</t>
  </si>
  <si>
    <t>Stylo roller bleu - (Boîte de 12)</t>
  </si>
  <si>
    <t>Feutre paper mate noir - (Unité)</t>
  </si>
  <si>
    <t>Feutre paper mate bleu - (Unité)</t>
  </si>
  <si>
    <t>Feutre paper mate rouge - (Unité)</t>
  </si>
  <si>
    <t>Feutre paper mate vert - (Unité)</t>
  </si>
  <si>
    <t>Stylo encre gel jetstream noir - (Unité)</t>
  </si>
  <si>
    <t>Stylo encre gel jetstream bleu - (Unité)</t>
  </si>
  <si>
    <t>Feutre pointe fine noir - (Unité)</t>
  </si>
  <si>
    <t>Feutre pointe fine bleu - (Unité)</t>
  </si>
  <si>
    <t>Feutre pointe fine rouge - (Unité)</t>
  </si>
  <si>
    <t>Stylo plume jetable bleu - (Unité)</t>
  </si>
  <si>
    <t>Stylo plume jetable noir - (Unité)</t>
  </si>
  <si>
    <t>Marqueur permanent pointe ogive noir - (Boîte de 10)</t>
  </si>
  <si>
    <t>Marqueur permanent pointe ogive bleu - (Boîte de 10)</t>
  </si>
  <si>
    <t>Marqueur permanent pointe ogive rouge - (Boîte de 10)</t>
  </si>
  <si>
    <t>Marqueur effaçable à sec pointe ogive noir - (Boîte de 10)</t>
  </si>
  <si>
    <t>Marqueur effaçable à sec pointe ogive bleu - (Boîte de 10)</t>
  </si>
  <si>
    <t>Marqueur effaçable à sec pointe ogive rouge - (Boîte de 10)</t>
  </si>
  <si>
    <t>Marqueur effaçable à sec pointe ogive vert - (Boîte de 10)</t>
  </si>
  <si>
    <t>Crayons de couleur - (Boîte de 12)</t>
  </si>
  <si>
    <t>Feutres à dessin (boîte de 12)</t>
  </si>
  <si>
    <t>Portemine 0,7mm - (Boîte de 12)</t>
  </si>
  <si>
    <t>Portemine 0,5mm - (Boîte de 12)</t>
  </si>
  <si>
    <t>Etui de 12 mines HB 0,7mm - (Unité)</t>
  </si>
  <si>
    <t>Etui de 12 mines HB 0,5mm - (Unité)</t>
  </si>
  <si>
    <t>Taille-crayon avec réserve - (Unité)</t>
  </si>
  <si>
    <t>Stylo correcteur - (Boîte de 12)</t>
  </si>
  <si>
    <t>Crayon papier noir HB en bois certifié issu de forêts gérées durablement</t>
  </si>
  <si>
    <t>Classeur 4,5cm noir - (Unité)</t>
  </si>
  <si>
    <t>Classeur 4,5cm bleu - (Unité)</t>
  </si>
  <si>
    <t>Classeur 4,5cm rouge - (Unité)</t>
  </si>
  <si>
    <t>Classeur 4,5cm vert - (Unité)</t>
  </si>
  <si>
    <t>Classeur 4,5cm mauve - (Unité)</t>
  </si>
  <si>
    <t>Classeur 4,5cm jaune - (Unité)</t>
  </si>
  <si>
    <t>Classeur 4,5cm turquoise - (Unité)</t>
  </si>
  <si>
    <t>Classeurs souples coloris assortis - (Paquet de 10)</t>
  </si>
  <si>
    <t>Classeur 8cm noir - (Unité)</t>
  </si>
  <si>
    <t>Classeur 8cm bleu - (Unité)</t>
  </si>
  <si>
    <t>Classeur 8cm rouge - (Unité)</t>
  </si>
  <si>
    <t>Classeur 8cm vert - (Unité)</t>
  </si>
  <si>
    <t>Classeur 8cm turquoise - (Unité)</t>
  </si>
  <si>
    <t>Classeur 8cm orange - (Unité)</t>
  </si>
  <si>
    <t>Intercalaires A4 6 touches - (Unité)</t>
  </si>
  <si>
    <t>Intercalaires A4 12 touches - (Unité)</t>
  </si>
  <si>
    <t>Intercalaires A4 alphabétique - (Unité)</t>
  </si>
  <si>
    <t>Intercalaires A4 numérique 31 touches - (Unité)</t>
  </si>
  <si>
    <t>Intercalaires A4+ 6 touches - (Unité)</t>
  </si>
  <si>
    <t>Intercalaires A4+ 12 touches - (Unité)</t>
  </si>
  <si>
    <t>Intercalaires A4+ alphabétique - (Unité)</t>
  </si>
  <si>
    <t>Intercalaires A4+ numérique 12 touches - (Unité)</t>
  </si>
  <si>
    <t>Intercalaires A4+ numérique 31 touches - (Unité)</t>
  </si>
  <si>
    <t>Intercalaires A4+ mensuel - (Unité)</t>
  </si>
  <si>
    <t>Protège-documents noir 20 vues - (Unité)</t>
  </si>
  <si>
    <t>Protège-documents noir 60 vues - (Unité)</t>
  </si>
  <si>
    <t>Protège-documents noir 100 vues - (Unité)</t>
  </si>
  <si>
    <t>Protège-documents noir 160 vues - (Unité)</t>
  </si>
  <si>
    <t>Pochettes coins couleurs assorties - (Paquet de 100)</t>
  </si>
  <si>
    <t>Chemises coin à fenêtre assorties - (Paquet de 100)</t>
  </si>
  <si>
    <t>Chemises à élastique 3 rabats assorties (Paquet de 25)</t>
  </si>
  <si>
    <t>Chemises dossier assorties - (Paquet de 100)</t>
  </si>
  <si>
    <t>Chemise dossier bleue - (Paquet de 100)</t>
  </si>
  <si>
    <t>Chemise dossier jaune - (Paquet de 100)</t>
  </si>
  <si>
    <t>Chemise dossier rose - (Paquet de 100)</t>
  </si>
  <si>
    <t>Chemise dossier verte - (Paquet de 100)</t>
  </si>
  <si>
    <t>Chemise dossier rouge - (Paquet de 100)</t>
  </si>
  <si>
    <t>Chemise dossier orange - (Paquet de 100)</t>
  </si>
  <si>
    <t>Chemise dossier mauve - (Paquet de 100)</t>
  </si>
  <si>
    <t>Chemise dossier bulle - (Paquet de 100)</t>
  </si>
  <si>
    <t xml:space="preserve">Chemise carte recyclée Exacompta Forever - coloris assortis vifs - (Paquet de 100) </t>
  </si>
  <si>
    <t>Sous-chemises dossier assorties - (Paquet de 250)</t>
  </si>
  <si>
    <t>Sous-chemise dossier bleue - (Paquet de 250)</t>
  </si>
  <si>
    <t>Sous-chemise dossier jaune - (Paquet de 250)</t>
  </si>
  <si>
    <t>Sous-chemise dossier verte - (Paquet de 250)</t>
  </si>
  <si>
    <t>Sous-chemise dossier rose - (Paquet de 250)</t>
  </si>
  <si>
    <t>Sous-chemise dossier rouge - (Paquet de 250)</t>
  </si>
  <si>
    <t>Sous-chemise dossier orange - (Paquet de 250)</t>
  </si>
  <si>
    <t>Sous-chemise dossier mauve - (Paquet de 250)</t>
  </si>
  <si>
    <t>Sous-chemise dossier bulle - (Paquet de 250)</t>
  </si>
  <si>
    <t>Sous-chemise dossier grise - (Paquet de 250)</t>
  </si>
  <si>
    <t>Sous-chemise carte recyclée Exacompta Forever - coloris assortis vifs - (Paquet de 100)</t>
  </si>
  <si>
    <t>Chemise dos toilé bleue - (Paquet de 25)</t>
  </si>
  <si>
    <t>Chemise dos toilé jaune - (Paquet de 25)</t>
  </si>
  <si>
    <t>Chemise dos toilé verte - (Paquet de 25)</t>
  </si>
  <si>
    <t>Chemise dos toilé rose - (Paquet de 25)</t>
  </si>
  <si>
    <t>Chemise dos toilé rouge - (Paquet de 25)</t>
  </si>
  <si>
    <t>Chemise dos toilé lilas - (Paquet de 25)</t>
  </si>
  <si>
    <t>Chemise dos toilé bulle - (Paquet de 25)</t>
  </si>
  <si>
    <t>Chemise dos toilé orange - (Paquet de 25)</t>
  </si>
  <si>
    <t>Chemise à poche bleue - (Paquet de 10)</t>
  </si>
  <si>
    <t>Chemise à poche jaune - (Paquet de 10)</t>
  </si>
  <si>
    <t>Chemise à poche rose - (Paquet de 10)</t>
  </si>
  <si>
    <t>Chemise à poche verte - (Paquet de 10)</t>
  </si>
  <si>
    <t>Chemise extensible à sangle bleue - (Unité)</t>
  </si>
  <si>
    <t>Chemise extensible à sangle jaune - (Unité)</t>
  </si>
  <si>
    <t>Chemise extensible à sangle verte - (Unité)</t>
  </si>
  <si>
    <t>Chemise extensible à sangle rouge - (Unité)</t>
  </si>
  <si>
    <t>Chemise extensible à sangle bleu foncé - (Unité)</t>
  </si>
  <si>
    <t>Chemise extensible à sangle noire - (Unité)</t>
  </si>
  <si>
    <t>Chemise extensible à sangle beige - (Unité)</t>
  </si>
  <si>
    <t>Chemise extensible à sangle bordeaux - (Unité)</t>
  </si>
  <si>
    <t>Porte-revues 7cm bleu - (Unité)</t>
  </si>
  <si>
    <t>Porte-revues 7cm noir - (Unité)</t>
  </si>
  <si>
    <t>Porte-revues 7cm rouge - (Unité)</t>
  </si>
  <si>
    <t>Porte-revues 7cm vert - (Unité)</t>
  </si>
  <si>
    <t>Porte-revues 10cm bleu - (Unité)</t>
  </si>
  <si>
    <t>Porte-revues 10cm noir - (Unité)</t>
  </si>
  <si>
    <t>Porte-revues 10cm rouge - (Unité)</t>
  </si>
  <si>
    <t>Porte-revues 10cm vert - (Unité)</t>
  </si>
  <si>
    <t>Trieur 24 cases alphabétique - (Unité)</t>
  </si>
  <si>
    <t>Trieur 31 cases numérique - (Unité)</t>
  </si>
  <si>
    <t>Trieur carton 7 compartiments - (Unité)</t>
  </si>
  <si>
    <t>Trieur carton 12 compartiments - (Unité)</t>
  </si>
  <si>
    <t>Trieur polypropylène 8 compartiments - (Unité)</t>
  </si>
  <si>
    <t>Trieur polypropylène 12 compartiments - (Unité)</t>
  </si>
  <si>
    <t>Parapheur 12 compartiments - (Unité)</t>
  </si>
  <si>
    <t>Parapheur 20 compartiments - (Unité)</t>
  </si>
  <si>
    <t>Boîte transfert 9cm bleu - (Boîte de 5)</t>
  </si>
  <si>
    <t>Boîte transfert 9cm rouge - (Boîte de 5)</t>
  </si>
  <si>
    <t>Boîte transfert 9cm vert - (Boîte de 5)</t>
  </si>
  <si>
    <t>Boîte transfert 9cm havane - (Boîte de 5)</t>
  </si>
  <si>
    <t>Boîte pilon 15cm - (Boîte de 50)</t>
  </si>
  <si>
    <t>Pot à crayon noir - (Unité)</t>
  </si>
  <si>
    <t>Corbeille à courrier A4 noire - (Unité)</t>
  </si>
  <si>
    <t>Corbeille à courrier A4 transparente - (Unité)</t>
  </si>
  <si>
    <t>Corbeille à courrier A3 bleue - (Unité)</t>
  </si>
  <si>
    <t>Module de classement 4 tiroirs - (Unité)</t>
  </si>
  <si>
    <t>Porte-accessoires magnétique - (Unité)</t>
  </si>
  <si>
    <t>Brosse de nettoyage magnétique - (Unité)</t>
  </si>
  <si>
    <t>Recharge pour brosse de nettoyage magnétique - (Boîte de 100)</t>
  </si>
  <si>
    <t>Tableau blanc en rouleau effaçable 1x2m - (Unité)</t>
  </si>
  <si>
    <t>Tableau blanc magnétique 90x120cm - (Unité)</t>
  </si>
  <si>
    <t>Recharge pour paperboard 48 feuilles - (Boite de 5)</t>
  </si>
  <si>
    <t>Destructeur de documents 12 feuilles - (Unité)</t>
  </si>
  <si>
    <t>Sacs de récupération pour destructeur (boîte de 50)</t>
  </si>
  <si>
    <t>Titreuse Dymo LM 280P - (Unité)</t>
  </si>
  <si>
    <t>Ruban Dymo 9mm noir/blanc - (Unité)</t>
  </si>
  <si>
    <t>Ruban Dymo 9mm bleu/blanc - (Unité)</t>
  </si>
  <si>
    <t>Ruban Dymo 12mm noir/blanc - (Unité)</t>
  </si>
  <si>
    <t>Ruban Dymo 12mm bleu/blanc - (Unité)</t>
  </si>
  <si>
    <t>Calculatrice de bureau - 12 chiffres (Unité)</t>
  </si>
  <si>
    <t>Cisaille A3 - (Unité)</t>
  </si>
  <si>
    <t>Pochettes A4 de plastification - (Paquet de 100)</t>
  </si>
  <si>
    <t>Pochettes A3 de plastification - (Paquet de 100)</t>
  </si>
  <si>
    <t>Couverture reliure transparente A4 PVC - (Boîte de 100)</t>
  </si>
  <si>
    <t>Couverture A4 grain cuir ivoire - (Paquet de 100)</t>
  </si>
  <si>
    <t>Baguette à relier 3mm noire - (Boîte de 50)</t>
  </si>
  <si>
    <t>Baguette à relier 6mm noire - (Boîte de 50)</t>
  </si>
  <si>
    <t>Relieuse électrique 300 pages</t>
  </si>
  <si>
    <t>Peigne à relier 6mm blanc - (Boîte de 200)</t>
  </si>
  <si>
    <t>Peigne à relier 8mm blanc - (Boîte de 100)</t>
  </si>
  <si>
    <t>Peigne à relier 10mm blanc - (Boîte de 100)</t>
  </si>
  <si>
    <t>Peigne à relier 12mm blanc - (Boîte de 100)</t>
  </si>
  <si>
    <t>Peigne à relier 16mm blanc - (Boîte de 100)</t>
  </si>
  <si>
    <t>Peigne à relier 20mm blanc - (Boîte de 100)</t>
  </si>
  <si>
    <t>Peigne à relier 25mm blanc - (Boîte de 100)</t>
  </si>
  <si>
    <t>Bloc éphéméride - (Unité)</t>
  </si>
  <si>
    <t>Support bloc éphéméride - (Unité)</t>
  </si>
  <si>
    <t>Cadre daffichage Durable Duraframe - A4 - magnétique - argenté - paquet de 5</t>
  </si>
  <si>
    <t>Cadre daffichage Durable Duraframe - A3 - magnétique - argenté - paquet de 5</t>
  </si>
  <si>
    <t>Enveloppes mécanisables 162 x 229mm - 80g - par 500</t>
  </si>
  <si>
    <t>Enveloppe kraft 260 x 330mm - (Boîte de 50)</t>
  </si>
  <si>
    <t>Enveloppe kraft 300 x 470mm - (Boîte de 50)</t>
  </si>
  <si>
    <t>Enveloppe à bulles 260 x 220mm - (Boîte de 100)</t>
  </si>
  <si>
    <t>Enveloppe à bulles 270 x 360mm - (Boîte de 100)</t>
  </si>
  <si>
    <t>Enveloppe à bulles 350 x 470mm - (Boîte de 50)</t>
  </si>
  <si>
    <t>Pochette d'expédition dos cartonné - 310 x 440 mm - par 50</t>
  </si>
  <si>
    <t>Boîte pour expédition de classeurs ColomPac - 320 x 290 x 35 à 80 mm</t>
  </si>
  <si>
    <t>Papier kraft - 70 g - rouleau de 100 cm x 300 m</t>
  </si>
  <si>
    <t>Ruban adhésif demballage Premium - 50 mm x 66 m - havane - lot de 6</t>
  </si>
  <si>
    <t>Ruban double face de montage ultra-fort Tesa Powerbond - 19 mm x 1,5 m</t>
  </si>
  <si>
    <t>Elastiques larges - (boîte de 100g) - (Unité)</t>
  </si>
  <si>
    <t>Punaises push pin assorties - (boîte de 25)</t>
  </si>
  <si>
    <t>Attaches géantes 30 x 40mm - (Boîte de 100)</t>
  </si>
  <si>
    <t>Attaches géantes 50 x 60mm - (Boîte de 50)</t>
  </si>
  <si>
    <t>Agrafeuse lourde jusqu'à 200 feuilles- (Unité)</t>
  </si>
  <si>
    <t>Agrafes pour agrafeuse lourde jusqu'à 200 feuilles  - (Boîte de 1000)</t>
  </si>
  <si>
    <t>Tapis de souris repose-poignets gel - (Unité)</t>
  </si>
  <si>
    <t>Porte-badge Durable - A6 - avec lacet textile - lot de 10</t>
  </si>
  <si>
    <t>Petit post-it multicolores (38x51) - (Lot de 12)</t>
  </si>
  <si>
    <t>Post-it carré multicolores (76x76) - (Lot de 12)</t>
  </si>
  <si>
    <t>Grand post-it multicolores (76x127) - (Lot de 12)</t>
  </si>
  <si>
    <t>Stylo rétractable noir - (Unité)</t>
  </si>
  <si>
    <t>Stylo rétractable noir recyclé - (Unité)</t>
  </si>
  <si>
    <t>Stylo rétractable bleu recyclé- (Unité)</t>
  </si>
  <si>
    <t>Stylo rétractable rouge recyclé - (Unité)</t>
  </si>
  <si>
    <t xml:space="preserve">Surligneur jaune en plastique recyclé rechargeable </t>
  </si>
  <si>
    <t xml:space="preserve">Surligneur rose en plastique recyclé rechargeable </t>
  </si>
  <si>
    <t xml:space="preserve">Surligneur vert en plastique recyclé rechargeable </t>
  </si>
  <si>
    <t xml:space="preserve">Surligneur orange en plastique recyclé rechargeable </t>
  </si>
  <si>
    <t xml:space="preserve">Surligneur bleu en plastique recyclé rechargeable </t>
  </si>
  <si>
    <t>Recharge d'encre pour surligneur jaune</t>
  </si>
  <si>
    <t>Recharge d'encre pour surligneur rose</t>
  </si>
  <si>
    <t>Recharge d'encre pour surligneur vert</t>
  </si>
  <si>
    <t>Recharge d'encre pour surligneur orange</t>
  </si>
  <si>
    <t>Recharge d'encre pour surligneur bleu</t>
  </si>
  <si>
    <t>Gomme sans PVC (en caoutchouc naturel ou de synthèse)</t>
  </si>
  <si>
    <t>Flacon Correcteur liquide Tipp-Ex - 20 ml</t>
  </si>
  <si>
    <t xml:space="preserve">Scotch large transparent sans solvant </t>
  </si>
  <si>
    <t>Pochette perforée A4 - PP cristal 8/100e - par 100</t>
  </si>
  <si>
    <t>Porte-cartes de visite 25,5 x 12,5cm 96 cartes - (Unité)</t>
  </si>
  <si>
    <t>Chemise coin A4 - PP grainé 10/100e - transparente - par 100</t>
  </si>
  <si>
    <t>Chemise dossier grise - (Paquet de 100)</t>
  </si>
  <si>
    <t>Chemise etensible à sangle orange - (Unité)</t>
  </si>
  <si>
    <t>Chevalet de conférence avec potences - surface d'écriture 70 x 100 cm</t>
  </si>
  <si>
    <t>Huile lubrifiante Fellowes pour destructeurs - bouteille de 355 ml</t>
  </si>
  <si>
    <t>Destructeur de documents 16 feuilles - (Unité)</t>
  </si>
  <si>
    <t>Destructeur de documents 38 feuilles - (Unité)</t>
  </si>
  <si>
    <t>Garde clés Phoenix - fermeture à code</t>
  </si>
  <si>
    <t>Plastifieuse A3 - plastification ultra-rapide jusqu'à 200 cm/minute (Unité)</t>
  </si>
  <si>
    <t>Papier non couché Clairefontaine - 80 g - blanc - rouleau 914 mm x 50 m - par 6</t>
  </si>
  <si>
    <t>Couverture A4 grain cuir noir - (Paquet de 100)</t>
  </si>
  <si>
    <t>Cassette d'encrage Trodat 6/4913 noir - lot de 3</t>
  </si>
  <si>
    <t>Cassette d'encrage Trodat 6/4915 noir - lot de 3</t>
  </si>
  <si>
    <t>Cassette d'encrage Trodat 6/4916 noir - lot de 3</t>
  </si>
  <si>
    <t>Cassette d'encrage Trodat 6/4926 noir - lot de 3</t>
  </si>
  <si>
    <t>Cassette d'encrage Trodat 6/4927 noir - lot de 3</t>
  </si>
  <si>
    <t>Cassette d'encrage Trodat 6/4928 noir - lot de 3</t>
  </si>
  <si>
    <t>Petit calendrier 21 x 26,5cm - (Unité)</t>
  </si>
  <si>
    <t>Grand calendrier 40,5 x 55cm - (Unité)</t>
  </si>
  <si>
    <t>Agenda 10x15cm - papier recyclé (Unité)</t>
  </si>
  <si>
    <t>Agenda 16x24cm - papier recyclé (Unité)</t>
  </si>
  <si>
    <t>Agenda 21x27cm -  papier recyclé (Unité)</t>
  </si>
  <si>
    <t>TVA</t>
  </si>
  <si>
    <t>Désignations</t>
  </si>
  <si>
    <t>Réf. catalogue</t>
  </si>
  <si>
    <t>Réf. BPU</t>
  </si>
  <si>
    <t>1.1</t>
  </si>
  <si>
    <t>1 - Etiquetage et signalétique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</si>
  <si>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</si>
  <si>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</si>
  <si>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</si>
  <si>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</si>
  <si>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</si>
  <si>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</si>
  <si>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</si>
  <si>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</si>
  <si>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</si>
  <si>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</si>
  <si>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</si>
  <si>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</si>
  <si>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</si>
  <si>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</si>
  <si>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</si>
  <si>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</si>
  <si>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</si>
  <si>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2 - Enveloppes / Expedition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</si>
  <si>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</si>
  <si>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</si>
  <si>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</si>
  <si>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</si>
  <si>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</si>
  <si>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</si>
  <si>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</si>
  <si>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</si>
  <si>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</si>
  <si>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</si>
  <si>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</si>
  <si>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</si>
  <si>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</si>
  <si>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</si>
  <si>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</si>
  <si>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</si>
  <si>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</si>
  <si>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</si>
  <si>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</si>
  <si>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3.1</t>
  </si>
  <si>
    <t>3.12</t>
  </si>
  <si>
    <t>3.6</t>
  </si>
  <si>
    <t>3.4</t>
  </si>
  <si>
    <t>3.8</t>
  </si>
  <si>
    <t>3.2</t>
  </si>
  <si>
    <t>3.3</t>
  </si>
  <si>
    <t>3.5</t>
  </si>
  <si>
    <t>3.7</t>
  </si>
  <si>
    <t>3.9</t>
  </si>
  <si>
    <t>3.10</t>
  </si>
  <si>
    <t>3.11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</si>
  <si>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</si>
  <si>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</si>
  <si>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</si>
  <si>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</si>
  <si>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</si>
  <si>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</si>
  <si>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</si>
  <si>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</si>
  <si>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</si>
  <si>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</si>
  <si>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</si>
  <si>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</si>
  <si>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</si>
  <si>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</si>
  <si>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</si>
  <si>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</si>
  <si>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</si>
  <si>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</si>
  <si>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</si>
  <si>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</si>
  <si>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</si>
  <si>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</si>
  <si>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</si>
  <si>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</si>
  <si>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</si>
  <si>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</si>
  <si>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</si>
  <si>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</si>
  <si>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</si>
  <si>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</si>
  <si>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</si>
  <si>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</si>
  <si>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</si>
  <si>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4 - Cahiers, blocs et fiches</t>
  </si>
  <si>
    <t>4.1</t>
  </si>
  <si>
    <t>5.1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</si>
  <si>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</si>
  <si>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</si>
  <si>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</si>
  <si>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</si>
  <si>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</si>
  <si>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</si>
  <si>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</si>
  <si>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</si>
  <si>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</si>
  <si>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</si>
  <si>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</si>
  <si>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</si>
  <si>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</si>
  <si>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</si>
  <si>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</si>
  <si>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</si>
  <si>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</si>
  <si>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</si>
  <si>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</si>
  <si>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</si>
  <si>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</si>
  <si>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</si>
  <si>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</si>
  <si>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</si>
  <si>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5 - Ecriture et correction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</si>
  <si>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</si>
  <si>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</si>
  <si>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</si>
  <si>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</si>
  <si>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</si>
  <si>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</si>
  <si>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</si>
  <si>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</si>
  <si>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</si>
  <si>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</si>
  <si>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</si>
  <si>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</si>
  <si>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</si>
  <si>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</si>
  <si>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</si>
  <si>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</si>
  <si>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</si>
  <si>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</si>
  <si>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</si>
  <si>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</si>
  <si>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</si>
  <si>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</si>
  <si>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</si>
  <si>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</si>
  <si>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</si>
  <si>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</si>
  <si>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</si>
  <si>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</si>
  <si>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</si>
  <si>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</si>
  <si>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</si>
  <si>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</si>
  <si>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</si>
  <si>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</si>
  <si>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</si>
  <si>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</si>
  <si>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</si>
  <si>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</si>
  <si>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</si>
  <si>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</si>
  <si>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</si>
  <si>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</si>
  <si>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</si>
  <si>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</si>
  <si>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</si>
  <si>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</si>
  <si>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</si>
  <si>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</si>
  <si>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</si>
  <si>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</si>
  <si>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</si>
  <si>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</si>
  <si>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6 - Classement et archivage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</si>
  <si>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</si>
  <si>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</si>
  <si>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</si>
  <si>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</si>
  <si>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</si>
  <si>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</si>
  <si>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</si>
  <si>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</si>
  <si>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</si>
  <si>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</si>
  <si>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</si>
  <si>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</si>
  <si>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</si>
  <si>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</si>
  <si>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</si>
  <si>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</si>
  <si>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</si>
  <si>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</si>
  <si>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</si>
  <si>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</si>
  <si>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</si>
  <si>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</si>
  <si>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</si>
  <si>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</si>
  <si>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</si>
  <si>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</si>
  <si>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</si>
  <si>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</si>
  <si>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</si>
  <si>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</si>
  <si>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</si>
  <si>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</si>
  <si>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</si>
  <si>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</si>
  <si>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</si>
  <si>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</si>
  <si>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</si>
  <si>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</si>
  <si>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</si>
  <si>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</si>
  <si>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</si>
  <si>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</si>
  <si>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</si>
  <si>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</si>
  <si>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</si>
  <si>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</si>
  <si>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</si>
  <si>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</si>
  <si>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</si>
  <si>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6.50</t>
  </si>
  <si>
    <t>6.51</t>
  </si>
  <si>
    <t>6.52</t>
  </si>
  <si>
    <t>6.53</t>
  </si>
  <si>
    <t>6.54</t>
  </si>
  <si>
    <t>6.55</t>
  </si>
  <si>
    <t>6.56</t>
  </si>
  <si>
    <t>6.57</t>
  </si>
  <si>
    <t>6.58</t>
  </si>
  <si>
    <t>6.59</t>
  </si>
  <si>
    <t>6.60</t>
  </si>
  <si>
    <t>6.61</t>
  </si>
  <si>
    <t>6.62</t>
  </si>
  <si>
    <t>6.63</t>
  </si>
  <si>
    <t>6.64</t>
  </si>
  <si>
    <t>6.65</t>
  </si>
  <si>
    <t>6.66</t>
  </si>
  <si>
    <t>6.67</t>
  </si>
  <si>
    <t>6.68</t>
  </si>
  <si>
    <t>6.69</t>
  </si>
  <si>
    <t>6.70</t>
  </si>
  <si>
    <t>6.71</t>
  </si>
  <si>
    <t>6.72</t>
  </si>
  <si>
    <t>6.73</t>
  </si>
  <si>
    <t>6.74</t>
  </si>
  <si>
    <t>6.75</t>
  </si>
  <si>
    <t>6.76</t>
  </si>
  <si>
    <t>6.77</t>
  </si>
  <si>
    <t>6.78</t>
  </si>
  <si>
    <t>6.79</t>
  </si>
  <si>
    <t>6.80</t>
  </si>
  <si>
    <t>6.81</t>
  </si>
  <si>
    <t>6.82</t>
  </si>
  <si>
    <t>6.83</t>
  </si>
  <si>
    <t>6.84</t>
  </si>
  <si>
    <t>6.85</t>
  </si>
  <si>
    <t>6.86</t>
  </si>
  <si>
    <t>6.87</t>
  </si>
  <si>
    <t>6.88</t>
  </si>
  <si>
    <t>6.89</t>
  </si>
  <si>
    <t>6.90</t>
  </si>
  <si>
    <t>6.91</t>
  </si>
  <si>
    <t>6.92</t>
  </si>
  <si>
    <t>6.93</t>
  </si>
  <si>
    <t>6.94</t>
  </si>
  <si>
    <t>6.95</t>
  </si>
  <si>
    <t>6.96</t>
  </si>
  <si>
    <t>6.97</t>
  </si>
  <si>
    <t>6.98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</si>
  <si>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</si>
  <si>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</si>
  <si>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</si>
  <si>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</si>
  <si>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</si>
  <si>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</si>
  <si>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</si>
  <si>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</si>
  <si>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</si>
  <si>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7.13</t>
  </si>
  <si>
    <t>7.14</t>
  </si>
  <si>
    <t>7.15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</si>
  <si>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</si>
  <si>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</si>
  <si>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</si>
  <si>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</si>
  <si>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</si>
  <si>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</si>
  <si>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</si>
  <si>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</si>
  <si>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</si>
  <si>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</si>
  <si>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</si>
  <si>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</si>
  <si>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</si>
  <si>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</si>
  <si>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</si>
  <si>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9.1</t>
  </si>
  <si>
    <t>9.2</t>
  </si>
  <si>
    <t>9.3</t>
  </si>
  <si>
    <t>9.4</t>
  </si>
  <si>
    <t>9.5</t>
  </si>
  <si>
    <t>9.9</t>
  </si>
  <si>
    <t>9.10</t>
  </si>
  <si>
    <t>9.11</t>
  </si>
  <si>
    <t>9.12</t>
  </si>
  <si>
    <t>9.13</t>
  </si>
  <si>
    <t>9.14</t>
  </si>
  <si>
    <t>9.15</t>
  </si>
  <si>
    <t>9.16</t>
  </si>
  <si>
    <t>10.1</t>
  </si>
  <si>
    <t>10.2</t>
  </si>
  <si>
    <t>11.1</t>
  </si>
  <si>
    <t>11.2</t>
  </si>
  <si>
    <t>12.1</t>
  </si>
  <si>
    <t>12.2</t>
  </si>
  <si>
    <t>12.3</t>
  </si>
  <si>
    <t>12.4</t>
  </si>
  <si>
    <t>12.5</t>
  </si>
  <si>
    <t>12.6</t>
  </si>
  <si>
    <t>SOUS TOTAL 1</t>
  </si>
  <si>
    <t>SOUS TOTAL 2</t>
  </si>
  <si>
    <t>4 - Cahiers, blocs, copies et fiches</t>
  </si>
  <si>
    <t>SOUS TOTAL 3</t>
  </si>
  <si>
    <t>SOUS TOTAL 4</t>
  </si>
  <si>
    <t>SOUS TOTAL 5</t>
  </si>
  <si>
    <t>SOUS TOTAL 6</t>
  </si>
  <si>
    <t>SOUS TOTAL 8</t>
  </si>
  <si>
    <t>SOUS TOTAL 9</t>
  </si>
  <si>
    <t>SOUS TOTAL 10</t>
  </si>
  <si>
    <t>SOUS TOTAL 11</t>
  </si>
  <si>
    <t>SOUS TOTAL 12</t>
  </si>
  <si>
    <t>Ruban adhésif d'emballage Premium - 50 mm x 66 m - havane - lot de 6</t>
  </si>
  <si>
    <t>Calendriers</t>
  </si>
  <si>
    <t>7 - Agencement de bureau</t>
  </si>
  <si>
    <t>8 - Petites machines de bureau et accessoires</t>
  </si>
  <si>
    <t>8.16</t>
  </si>
  <si>
    <t>8.17</t>
  </si>
  <si>
    <t>9 - Matériel de reliure</t>
  </si>
  <si>
    <t>10 - Piles</t>
  </si>
  <si>
    <t>11 - Cassettes d'encrage</t>
  </si>
  <si>
    <t>11.3</t>
  </si>
  <si>
    <t>11.4</t>
  </si>
  <si>
    <t>11.5</t>
  </si>
  <si>
    <t>11.6</t>
  </si>
  <si>
    <t>12.7</t>
  </si>
  <si>
    <t>12 - Calendriers, agendas, blocs éphémérides</t>
  </si>
  <si>
    <t>Ruban double face de montage ultra-fort - 19 mm x 1,5 m</t>
  </si>
  <si>
    <t>Elastiques larges - (boîte de 500g) - (Unité)</t>
  </si>
  <si>
    <t>Roller de correction rechargeable (Unité)</t>
  </si>
  <si>
    <t>Pile alcaline LR3 - (Pack de 10)</t>
  </si>
  <si>
    <t>Pile alcaline LR6 - (Pack de 10)</t>
  </si>
  <si>
    <t>Chevalet de conférence avec potence - surface d'écriture 70 x 100 cm (tolérance de 5cm en largeur et hauteur)</t>
  </si>
  <si>
    <t>Roller de correction rechargeable - (Unité)</t>
  </si>
  <si>
    <t>Recharge pour Roller de correction (Roller 5.50)</t>
  </si>
  <si>
    <t>NB 2 : Le DQE se renseigne automatiquement - Merci de ne pas toucher aux cellules</t>
  </si>
  <si>
    <t>Colle bâton - (Unité)</t>
  </si>
  <si>
    <t>Stylo type bic ou équivalent bleu - (Unité)</t>
  </si>
  <si>
    <t>Stylo type bic ou équivalent noir - (Unité)</t>
  </si>
  <si>
    <t>Stylo type bic ou équivalent rouge - (Unité)</t>
  </si>
  <si>
    <t>Stylo type bic ou équivalent vert - (Unité)</t>
  </si>
  <si>
    <t>Stylo type bic ou équivalent 4 couleurs - (Unité)</t>
  </si>
  <si>
    <t>Le BPU et le DQE doivent obligatoirement être remis au format ExceL</t>
  </si>
  <si>
    <t xml:space="preserve">ACCORD-CADRE FOURNITURES DE BUREAU </t>
  </si>
  <si>
    <t>ACCORD-CADRE FOURNITURES DE BUREAU - DQE</t>
  </si>
  <si>
    <t>ACCORD-CADRE FOURNITURES DE BUREAU - BPU</t>
  </si>
  <si>
    <r>
      <t xml:space="preserve">
</t>
    </r>
    <r>
      <rPr>
        <b/>
        <sz val="14"/>
        <color theme="0"/>
        <rFont val="Arial"/>
        <family val="2"/>
      </rPr>
      <t xml:space="preserve">FOURNITURES DE BUREAU POUR LES SERVICES 
DE LA REGION BOURGOGNE FRANCHE COMTE
</t>
    </r>
  </si>
  <si>
    <t>316 références</t>
  </si>
  <si>
    <r>
      <rPr>
        <b/>
        <sz val="10"/>
        <color theme="1"/>
        <rFont val="Arial"/>
        <family val="2"/>
      </rPr>
      <t>Les cellules grises ne doivent pas être modifiées</t>
    </r>
    <r>
      <rPr>
        <b/>
        <sz val="10"/>
        <color theme="1"/>
        <rFont val="Tahoma"/>
        <family val="2"/>
      </rPr>
      <t xml:space="preserve"> </t>
    </r>
  </si>
  <si>
    <t>Articles Ecolabélisés
(O/N)</t>
  </si>
  <si>
    <t>3 - Fournitures diverses</t>
  </si>
  <si>
    <t>FOURNITURES DIVERSES</t>
  </si>
  <si>
    <t>Prix HT du  conditionnement selon la désignation de la colonne B</t>
  </si>
  <si>
    <t>Marque-pages Post-it étroits avec distributeur - pastel - 4 x 35 feuilles (Unités)</t>
  </si>
  <si>
    <t>Marque-pages Post-it étroits avec distributeur - pastel - 4 x 35 feuilles (Unité)</t>
  </si>
  <si>
    <t>Prix unitaire HT de l'article (selon la désignation de la colonne B)</t>
  </si>
  <si>
    <t>Prix HT du  conditionnement (selon la désignation de la colonne B)</t>
  </si>
  <si>
    <t>Conditionnement souhaité
(il est repris dans la désignation en colonne B)</t>
  </si>
  <si>
    <t>Conditionnement souhaité</t>
  </si>
  <si>
    <t>Prix unitaire TTC de l'article selon la désignation de la colonne B</t>
  </si>
  <si>
    <t>Prix TTC du conditionnement selon la désignation de la colonne B</t>
  </si>
  <si>
    <t>Renseigner les cases vertes svp</t>
  </si>
  <si>
    <t>Renseigner les cases jaune svp</t>
  </si>
  <si>
    <t>Enveloppes mécanisables 162 x 229mm - 80g - (par 500)</t>
  </si>
  <si>
    <t>Pochette d'expédition dos cartonné - 310 x 440 mm - (par 50)</t>
  </si>
  <si>
    <t>Boîte pour expédition de classeurs ColomPac - 320 x 290 x 35 à 80 mm (Unité)</t>
  </si>
  <si>
    <t>Papier kraft - 70 g - rouleau de 100 cm x 300 m (Unité)</t>
  </si>
  <si>
    <t>Enveloppes 110 x 220 mm, réalisées en papier recyclé blanc 80g à fenêtre (par 500)</t>
  </si>
  <si>
    <t>Enveloppes 110 x 220 mm, réalisées en papier recyclé blanc 80g sans fenêtre (par 500)</t>
  </si>
  <si>
    <t>NB 1 : Pour la comparaison financière des offres le montant pris en compte sera celui de la colonne K</t>
  </si>
  <si>
    <t>Conditionnement Proposé par le candidat</t>
  </si>
  <si>
    <t>Conditionnement proposé par le fournisseur</t>
  </si>
  <si>
    <t>Prix unitaire TTC de l'article selon la quantitée estimée</t>
  </si>
  <si>
    <t xml:space="preserve">10 - Piles </t>
  </si>
  <si>
    <t>Totaux TTC</t>
  </si>
  <si>
    <t>Qantité estimée</t>
  </si>
  <si>
    <t>Prix unitaire HT de l'article, selon la quantité estimée</t>
  </si>
  <si>
    <t xml:space="preserve">La colonne F se renseigne avec le menu déroulant </t>
  </si>
  <si>
    <t>X</t>
  </si>
  <si>
    <t>Echantillon à envoyer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</si>
</sst>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€&quot;"/>
    <numFmt numFmtId="165" formatCode="#,##0.00\ _€"/>
  </numFmts>
  <fonts count="44" x14ac:knownFonts="1">
    <font>
      <sz val="10"/>
      <color theme="1"/>
      <name val="Tahoma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10"/>
      <color theme="1"/>
      <name val="Tahoma"/>
      <family val="2"/>
    </font>
    <font>
      <b/>
      <sz val="12"/>
      <color theme="1"/>
      <name val="Tahoma"/>
      <family val="2"/>
    </font>
    <font>
      <b/>
      <sz val="10"/>
      <color rgb="FF000000"/>
      <name val="Arial"/>
      <family val="2"/>
    </font>
    <font>
      <sz val="9"/>
      <color indexed="81"/>
      <name val="Tahoma"/>
      <family val="2"/>
    </font>
    <font>
      <u/>
      <sz val="10"/>
      <color theme="10"/>
      <name val="Tahoma"/>
      <family val="2"/>
    </font>
    <font>
      <b/>
      <sz val="8"/>
      <color rgb="FF000000"/>
      <name val="Arial"/>
      <family val="2"/>
    </font>
    <font>
      <sz val="11"/>
      <color theme="1"/>
      <name val="Arial Black"/>
      <family val="2"/>
    </font>
    <font>
      <b/>
      <sz val="11"/>
      <name val="Arial Black"/>
      <family val="2"/>
    </font>
    <font>
      <sz val="11"/>
      <name val="Arial Black"/>
      <family val="2"/>
    </font>
    <font>
      <sz val="8"/>
      <color theme="1"/>
      <name val="Arial Black"/>
      <family val="2"/>
    </font>
    <font>
      <sz val="8"/>
      <color indexed="8"/>
      <name val="Arial Black"/>
      <family val="2"/>
    </font>
    <font>
      <sz val="8"/>
      <name val="Arial Black"/>
      <family val="2"/>
    </font>
    <font>
      <b/>
      <sz val="8"/>
      <name val="Arial Black"/>
      <family val="2"/>
    </font>
    <font>
      <b/>
      <sz val="16"/>
      <color theme="1"/>
      <name val="Tahoma"/>
      <family val="2"/>
    </font>
    <font>
      <sz val="9"/>
      <color theme="1"/>
      <name val="Arial Black"/>
      <family val="2"/>
    </font>
    <font>
      <b/>
      <sz val="8"/>
      <color theme="1"/>
      <name val="Tahoma"/>
      <family val="2"/>
    </font>
    <font>
      <b/>
      <sz val="10"/>
      <name val="Arial Black"/>
      <family val="2"/>
    </font>
    <font>
      <b/>
      <sz val="10"/>
      <color indexed="8"/>
      <name val="Arial Black"/>
      <family val="2"/>
    </font>
    <font>
      <sz val="10"/>
      <name val="Arial Black"/>
      <family val="2"/>
    </font>
    <font>
      <b/>
      <sz val="10"/>
      <color theme="1"/>
      <name val="Arial Black"/>
      <family val="2"/>
    </font>
    <font>
      <sz val="8"/>
      <name val="Tahoma"/>
      <family val="2"/>
    </font>
    <font>
      <b/>
      <sz val="14"/>
      <color theme="1"/>
      <name val="Tahoma"/>
      <family val="2"/>
    </font>
    <font>
      <b/>
      <sz val="10"/>
      <name val="Tahoma"/>
      <family val="2"/>
    </font>
    <font>
      <b/>
      <sz val="10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theme="0"/>
      <name val="Arial"/>
      <family val="2"/>
    </font>
    <font>
      <b/>
      <sz val="10"/>
      <color theme="0"/>
      <name val="Tahoma"/>
      <family val="2"/>
    </font>
    <font>
      <sz val="10"/>
      <color theme="0"/>
      <name val="Tahoma"/>
      <family val="2"/>
    </font>
    <font>
      <u/>
      <sz val="10"/>
      <color theme="0"/>
      <name val="Tahoma"/>
      <family val="2"/>
    </font>
    <font>
      <b/>
      <sz val="16"/>
      <color theme="0"/>
      <name val="Tahoma"/>
      <family val="2"/>
    </font>
    <font>
      <sz val="11"/>
      <color theme="0"/>
      <name val="Arial Black"/>
      <family val="2"/>
    </font>
    <font>
      <b/>
      <sz val="11"/>
      <color theme="0"/>
      <name val="Arial Black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Black"/>
      <family val="2"/>
    </font>
    <font>
      <sz val="20"/>
      <color theme="1"/>
      <name val="Arial Black"/>
      <family val="2"/>
    </font>
    <font>
      <b/>
      <sz val="18"/>
      <color theme="1"/>
      <name val="Tahoma"/>
      <family val="2"/>
    </font>
    <font>
      <sz val="18"/>
      <color theme="1"/>
      <name val="Tahoma"/>
      <family val="2"/>
    </font>
    <font>
      <b/>
      <sz val="8"/>
      <name val="Arial"/>
      <family val="2"/>
    </font>
    <font>
      <b/>
      <sz val="8"/>
      <color indexed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EFF1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Font="1" applyBorder="1" applyAlignment="1"/>
    <xf numFmtId="0" fontId="0" fillId="0" borderId="0" xfId="0" applyFont="1" applyAlignment="1"/>
    <xf numFmtId="0" fontId="5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Font="1" applyFill="1" applyAlignment="1"/>
    <xf numFmtId="0" fontId="5" fillId="0" borderId="0" xfId="0" applyFont="1" applyAlignment="1">
      <alignment horizontal="center"/>
    </xf>
    <xf numFmtId="0" fontId="7" fillId="0" borderId="0" xfId="2" applyAlignment="1">
      <alignment horizontal="left" vertical="center" wrapText="1" indent="1"/>
    </xf>
    <xf numFmtId="0" fontId="7" fillId="0" borderId="0" xfId="2" applyAlignment="1">
      <alignment horizontal="left" vertical="center" wrapText="1"/>
    </xf>
    <xf numFmtId="0" fontId="0" fillId="2" borderId="9" xfId="0" applyFill="1" applyBorder="1"/>
    <xf numFmtId="0" fontId="0" fillId="2" borderId="1" xfId="0" applyFill="1" applyBorder="1"/>
    <xf numFmtId="0" fontId="7" fillId="2" borderId="1" xfId="2" applyFill="1" applyBorder="1" applyAlignment="1">
      <alignment horizontal="left" vertical="center" wrapText="1" indent="1"/>
    </xf>
    <xf numFmtId="0" fontId="0" fillId="2" borderId="10" xfId="0" applyFill="1" applyBorder="1"/>
    <xf numFmtId="0" fontId="7" fillId="2" borderId="9" xfId="2" applyFill="1" applyBorder="1" applyAlignment="1">
      <alignment horizontal="left" vertical="center" wrapText="1" indent="1"/>
    </xf>
    <xf numFmtId="0" fontId="0" fillId="0" borderId="0" xfId="0" applyBorder="1"/>
    <xf numFmtId="0" fontId="0" fillId="2" borderId="11" xfId="0" applyFill="1" applyBorder="1"/>
    <xf numFmtId="0" fontId="0" fillId="2" borderId="12" xfId="0" applyFill="1" applyBorder="1"/>
    <xf numFmtId="0" fontId="0" fillId="0" borderId="15" xfId="0" applyBorder="1"/>
    <xf numFmtId="0" fontId="0" fillId="0" borderId="16" xfId="0" applyBorder="1"/>
    <xf numFmtId="0" fontId="0" fillId="0" borderId="0" xfId="0" applyFill="1" applyBorder="1"/>
    <xf numFmtId="0" fontId="0" fillId="2" borderId="18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7" fontId="0" fillId="2" borderId="23" xfId="0" applyNumberFormat="1" applyFill="1" applyBorder="1" applyAlignment="1">
      <alignment horizontal="center"/>
    </xf>
    <xf numFmtId="0" fontId="9" fillId="6" borderId="5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7" fillId="7" borderId="3" xfId="0" applyFont="1" applyFill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7" fontId="0" fillId="2" borderId="18" xfId="0" applyNumberFormat="1" applyFill="1" applyBorder="1" applyAlignment="1">
      <alignment horizontal="center"/>
    </xf>
    <xf numFmtId="7" fontId="0" fillId="2" borderId="20" xfId="0" applyNumberForma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9" fillId="5" borderId="23" xfId="1" applyFont="1" applyFill="1" applyBorder="1" applyAlignment="1">
      <alignment horizontal="center" vertical="center"/>
    </xf>
    <xf numFmtId="0" fontId="19" fillId="5" borderId="18" xfId="1" applyFont="1" applyFill="1" applyBorder="1" applyAlignment="1">
      <alignment horizontal="center" vertical="center"/>
    </xf>
    <xf numFmtId="0" fontId="19" fillId="5" borderId="18" xfId="1" applyFont="1" applyFill="1" applyBorder="1" applyAlignment="1">
      <alignment horizontal="center" vertical="center" wrapText="1"/>
    </xf>
    <xf numFmtId="0" fontId="20" fillId="5" borderId="18" xfId="1" applyFont="1" applyFill="1" applyBorder="1" applyAlignment="1">
      <alignment horizontal="center" vertical="center"/>
    </xf>
    <xf numFmtId="0" fontId="19" fillId="5" borderId="20" xfId="1" applyFont="1" applyFill="1" applyBorder="1" applyAlignment="1">
      <alignment horizontal="center" vertical="center"/>
    </xf>
    <xf numFmtId="0" fontId="14" fillId="5" borderId="19" xfId="1" applyFont="1" applyFill="1" applyBorder="1" applyAlignment="1">
      <alignment horizontal="left" vertical="center" wrapText="1"/>
    </xf>
    <xf numFmtId="9" fontId="3" fillId="2" borderId="18" xfId="0" applyNumberFormat="1" applyFont="1" applyFill="1" applyBorder="1" applyAlignment="1">
      <alignment horizontal="center" vertical="center"/>
    </xf>
    <xf numFmtId="9" fontId="3" fillId="2" borderId="23" xfId="0" applyNumberFormat="1" applyFont="1" applyFill="1" applyBorder="1" applyAlignment="1">
      <alignment horizontal="center" vertical="center"/>
    </xf>
    <xf numFmtId="9" fontId="3" fillId="2" borderId="20" xfId="0" applyNumberFormat="1" applyFont="1" applyFill="1" applyBorder="1" applyAlignment="1">
      <alignment horizontal="center" vertical="center"/>
    </xf>
    <xf numFmtId="0" fontId="13" fillId="5" borderId="19" xfId="1" applyFont="1" applyFill="1" applyBorder="1" applyAlignment="1">
      <alignment horizontal="left" vertical="center"/>
    </xf>
    <xf numFmtId="0" fontId="14" fillId="5" borderId="19" xfId="1" applyFont="1" applyFill="1" applyBorder="1" applyAlignment="1">
      <alignment horizontal="left" vertical="center"/>
    </xf>
    <xf numFmtId="0" fontId="19" fillId="5" borderId="23" xfId="1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/>
    </xf>
    <xf numFmtId="9" fontId="3" fillId="10" borderId="23" xfId="0" applyNumberFormat="1" applyFont="1" applyFill="1" applyBorder="1" applyAlignment="1">
      <alignment horizontal="center" vertical="center"/>
    </xf>
    <xf numFmtId="9" fontId="3" fillId="10" borderId="18" xfId="0" applyNumberFormat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3" fillId="11" borderId="17" xfId="0" applyNumberFormat="1" applyFont="1" applyFill="1" applyBorder="1" applyAlignment="1">
      <alignment horizontal="center" vertical="center"/>
    </xf>
    <xf numFmtId="164" fontId="0" fillId="2" borderId="23" xfId="0" applyNumberFormat="1" applyFill="1" applyBorder="1" applyAlignment="1">
      <alignment horizontal="center"/>
    </xf>
    <xf numFmtId="164" fontId="0" fillId="2" borderId="18" xfId="0" applyNumberFormat="1" applyFill="1" applyBorder="1" applyAlignment="1">
      <alignment horizontal="center"/>
    </xf>
    <xf numFmtId="164" fontId="0" fillId="2" borderId="20" xfId="0" applyNumberFormat="1" applyFill="1" applyBorder="1" applyAlignment="1">
      <alignment horizontal="center"/>
    </xf>
    <xf numFmtId="0" fontId="0" fillId="2" borderId="18" xfId="0" applyFill="1" applyBorder="1"/>
    <xf numFmtId="164" fontId="0" fillId="2" borderId="18" xfId="0" applyNumberFormat="1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20" fillId="5" borderId="29" xfId="1" applyFont="1" applyFill="1" applyBorder="1" applyAlignment="1">
      <alignment horizontal="center" vertical="center"/>
    </xf>
    <xf numFmtId="164" fontId="0" fillId="2" borderId="29" xfId="0" applyNumberFormat="1" applyFont="1" applyFill="1" applyBorder="1" applyAlignment="1">
      <alignment horizontal="center"/>
    </xf>
    <xf numFmtId="7" fontId="0" fillId="2" borderId="29" xfId="0" applyNumberFormat="1" applyFill="1" applyBorder="1" applyAlignment="1">
      <alignment horizontal="center"/>
    </xf>
    <xf numFmtId="9" fontId="3" fillId="2" borderId="29" xfId="0" applyNumberFormat="1" applyFont="1" applyFill="1" applyBorder="1" applyAlignment="1">
      <alignment horizontal="center" vertical="center"/>
    </xf>
    <xf numFmtId="165" fontId="0" fillId="2" borderId="18" xfId="0" applyNumberFormat="1" applyFill="1" applyBorder="1" applyAlignment="1">
      <alignment horizontal="center"/>
    </xf>
    <xf numFmtId="165" fontId="0" fillId="2" borderId="18" xfId="0" applyNumberFormat="1" applyFont="1" applyFill="1" applyBorder="1" applyAlignment="1">
      <alignment horizontal="center"/>
    </xf>
    <xf numFmtId="164" fontId="0" fillId="2" borderId="23" xfId="0" applyNumberFormat="1" applyFont="1" applyFill="1" applyBorder="1" applyAlignment="1">
      <alignment horizontal="center"/>
    </xf>
    <xf numFmtId="0" fontId="19" fillId="5" borderId="29" xfId="1" applyFont="1" applyFill="1" applyBorder="1" applyAlignment="1">
      <alignment horizontal="center" vertical="center"/>
    </xf>
    <xf numFmtId="164" fontId="0" fillId="2" borderId="30" xfId="0" applyNumberFormat="1" applyFont="1" applyFill="1" applyBorder="1" applyAlignment="1">
      <alignment horizontal="center"/>
    </xf>
    <xf numFmtId="0" fontId="19" fillId="5" borderId="30" xfId="1" applyFont="1" applyFill="1" applyBorder="1" applyAlignment="1">
      <alignment horizontal="center" vertical="center"/>
    </xf>
    <xf numFmtId="7" fontId="0" fillId="2" borderId="30" xfId="0" applyNumberFormat="1" applyFill="1" applyBorder="1" applyAlignment="1">
      <alignment horizontal="center"/>
    </xf>
    <xf numFmtId="164" fontId="3" fillId="7" borderId="30" xfId="0" applyNumberFormat="1" applyFont="1" applyFill="1" applyBorder="1" applyAlignment="1">
      <alignment horizontal="center" vertical="center"/>
    </xf>
    <xf numFmtId="9" fontId="3" fillId="2" borderId="30" xfId="0" applyNumberFormat="1" applyFont="1" applyFill="1" applyBorder="1" applyAlignment="1">
      <alignment horizontal="center" vertical="center"/>
    </xf>
    <xf numFmtId="164" fontId="24" fillId="11" borderId="3" xfId="0" applyNumberFormat="1" applyFont="1" applyFill="1" applyBorder="1" applyAlignment="1">
      <alignment horizontal="center" vertical="center"/>
    </xf>
    <xf numFmtId="0" fontId="22" fillId="5" borderId="29" xfId="0" applyFont="1" applyFill="1" applyBorder="1" applyAlignment="1">
      <alignment horizontal="center" vertical="center"/>
    </xf>
    <xf numFmtId="0" fontId="20" fillId="5" borderId="30" xfId="1" applyFont="1" applyFill="1" applyBorder="1" applyAlignment="1">
      <alignment horizontal="center" vertical="center"/>
    </xf>
    <xf numFmtId="165" fontId="0" fillId="2" borderId="30" xfId="0" applyNumberFormat="1" applyFont="1" applyFill="1" applyBorder="1" applyAlignment="1">
      <alignment horizontal="center"/>
    </xf>
    <xf numFmtId="164" fontId="0" fillId="2" borderId="29" xfId="0" applyNumberFormat="1" applyFill="1" applyBorder="1" applyAlignment="1">
      <alignment horizontal="center"/>
    </xf>
    <xf numFmtId="164" fontId="0" fillId="2" borderId="30" xfId="0" applyNumberFormat="1" applyFill="1" applyBorder="1" applyAlignment="1">
      <alignment horizontal="center"/>
    </xf>
    <xf numFmtId="0" fontId="14" fillId="5" borderId="32" xfId="1" applyFont="1" applyFill="1" applyBorder="1" applyAlignment="1">
      <alignment horizontal="left" vertical="center"/>
    </xf>
    <xf numFmtId="0" fontId="0" fillId="5" borderId="7" xfId="0" applyFill="1" applyBorder="1"/>
    <xf numFmtId="0" fontId="0" fillId="5" borderId="8" xfId="0" applyFill="1" applyBorder="1"/>
    <xf numFmtId="0" fontId="0" fillId="5" borderId="15" xfId="0" applyFill="1" applyBorder="1"/>
    <xf numFmtId="0" fontId="0" fillId="5" borderId="13" xfId="0" applyFill="1" applyBorder="1"/>
    <xf numFmtId="0" fontId="0" fillId="5" borderId="9" xfId="0" applyFill="1" applyBorder="1"/>
    <xf numFmtId="0" fontId="0" fillId="5" borderId="1" xfId="0" applyFill="1" applyBorder="1"/>
    <xf numFmtId="0" fontId="0" fillId="5" borderId="14" xfId="0" applyFill="1" applyBorder="1"/>
    <xf numFmtId="0" fontId="0" fillId="5" borderId="2" xfId="0" applyFill="1" applyBorder="1"/>
    <xf numFmtId="0" fontId="7" fillId="2" borderId="33" xfId="2" applyFill="1" applyBorder="1" applyAlignment="1">
      <alignment horizontal="left" vertical="center" wrapText="1" indent="1"/>
    </xf>
    <xf numFmtId="0" fontId="7" fillId="2" borderId="11" xfId="2" applyFill="1" applyBorder="1" applyAlignment="1">
      <alignment horizontal="left" vertical="center" wrapText="1" indent="1"/>
    </xf>
    <xf numFmtId="0" fontId="3" fillId="10" borderId="23" xfId="0" applyFont="1" applyFill="1" applyBorder="1" applyAlignment="1">
      <alignment horizontal="center"/>
    </xf>
    <xf numFmtId="0" fontId="3" fillId="10" borderId="18" xfId="0" applyFont="1" applyFill="1" applyBorder="1" applyAlignment="1">
      <alignment horizontal="center"/>
    </xf>
    <xf numFmtId="0" fontId="25" fillId="10" borderId="18" xfId="0" applyFont="1" applyFill="1" applyBorder="1" applyAlignment="1">
      <alignment horizontal="center"/>
    </xf>
    <xf numFmtId="0" fontId="14" fillId="5" borderId="34" xfId="1" applyFont="1" applyFill="1" applyBorder="1" applyAlignment="1">
      <alignment horizontal="left"/>
    </xf>
    <xf numFmtId="0" fontId="14" fillId="5" borderId="35" xfId="1" applyFont="1" applyFill="1" applyBorder="1" applyAlignment="1">
      <alignment horizontal="left"/>
    </xf>
    <xf numFmtId="0" fontId="12" fillId="5" borderId="35" xfId="0" applyFont="1" applyFill="1" applyBorder="1"/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5" borderId="35" xfId="1" applyFont="1" applyFill="1" applyBorder="1" applyAlignment="1">
      <alignment horizontal="left" vertical="center"/>
    </xf>
    <xf numFmtId="0" fontId="14" fillId="5" borderId="37" xfId="1" applyFont="1" applyFill="1" applyBorder="1" applyAlignment="1">
      <alignment horizontal="left"/>
    </xf>
    <xf numFmtId="0" fontId="14" fillId="5" borderId="38" xfId="1" applyFont="1" applyFill="1" applyBorder="1" applyAlignment="1">
      <alignment horizontal="left"/>
    </xf>
    <xf numFmtId="0" fontId="13" fillId="5" borderId="37" xfId="1" applyFont="1" applyFill="1" applyBorder="1" applyAlignment="1">
      <alignment horizontal="left" vertical="center"/>
    </xf>
    <xf numFmtId="0" fontId="13" fillId="5" borderId="35" xfId="1" applyFont="1" applyFill="1" applyBorder="1" applyAlignment="1">
      <alignment horizontal="left" vertical="center"/>
    </xf>
    <xf numFmtId="0" fontId="13" fillId="5" borderId="35" xfId="1" applyFont="1" applyFill="1" applyBorder="1" applyAlignment="1">
      <alignment horizontal="left" vertical="center" wrapText="1"/>
    </xf>
    <xf numFmtId="0" fontId="14" fillId="5" borderId="35" xfId="1" applyFont="1" applyFill="1" applyBorder="1" applyAlignment="1">
      <alignment horizontal="left" vertical="center" wrapText="1"/>
    </xf>
    <xf numFmtId="0" fontId="13" fillId="5" borderId="38" xfId="1" applyFont="1" applyFill="1" applyBorder="1" applyAlignment="1">
      <alignment horizontal="left" vertical="center" wrapText="1"/>
    </xf>
    <xf numFmtId="0" fontId="14" fillId="5" borderId="37" xfId="1" applyFont="1" applyFill="1" applyBorder="1" applyAlignment="1">
      <alignment horizontal="left" vertical="center"/>
    </xf>
    <xf numFmtId="0" fontId="12" fillId="5" borderId="35" xfId="0" applyFont="1" applyFill="1" applyBorder="1" applyAlignment="1">
      <alignment vertical="center"/>
    </xf>
    <xf numFmtId="0" fontId="14" fillId="5" borderId="38" xfId="1" applyFont="1" applyFill="1" applyBorder="1" applyAlignment="1">
      <alignment horizontal="left" vertical="center"/>
    </xf>
    <xf numFmtId="0" fontId="12" fillId="5" borderId="38" xfId="0" applyFont="1" applyFill="1" applyBorder="1" applyAlignment="1">
      <alignment vertical="center"/>
    </xf>
    <xf numFmtId="0" fontId="14" fillId="0" borderId="0" xfId="1" applyFont="1" applyFill="1" applyBorder="1" applyAlignment="1">
      <alignment horizontal="left"/>
    </xf>
    <xf numFmtId="0" fontId="3" fillId="10" borderId="29" xfId="0" applyFont="1" applyFill="1" applyBorder="1" applyAlignment="1">
      <alignment horizontal="center"/>
    </xf>
    <xf numFmtId="0" fontId="3" fillId="10" borderId="30" xfId="0" applyFont="1" applyFill="1" applyBorder="1" applyAlignment="1">
      <alignment horizontal="center"/>
    </xf>
    <xf numFmtId="164" fontId="3" fillId="10" borderId="30" xfId="0" applyNumberFormat="1" applyFont="1" applyFill="1" applyBorder="1" applyAlignment="1">
      <alignment horizontal="center" vertical="center"/>
    </xf>
    <xf numFmtId="9" fontId="3" fillId="10" borderId="30" xfId="0" applyNumberFormat="1" applyFont="1" applyFill="1" applyBorder="1" applyAlignment="1">
      <alignment horizontal="center" vertical="center"/>
    </xf>
    <xf numFmtId="0" fontId="25" fillId="10" borderId="29" xfId="0" applyFont="1" applyFill="1" applyBorder="1" applyAlignment="1">
      <alignment horizontal="center"/>
    </xf>
    <xf numFmtId="0" fontId="25" fillId="10" borderId="30" xfId="0" applyFont="1" applyFill="1" applyBorder="1" applyAlignment="1">
      <alignment horizontal="center"/>
    </xf>
    <xf numFmtId="0" fontId="13" fillId="5" borderId="31" xfId="1" applyFont="1" applyFill="1" applyBorder="1" applyAlignment="1">
      <alignment horizontal="left" vertical="center"/>
    </xf>
    <xf numFmtId="164" fontId="3" fillId="11" borderId="3" xfId="0" applyNumberFormat="1" applyFont="1" applyFill="1" applyBorder="1" applyAlignment="1">
      <alignment horizontal="center" vertical="center"/>
    </xf>
    <xf numFmtId="9" fontId="3" fillId="10" borderId="29" xfId="0" applyNumberFormat="1" applyFont="1" applyFill="1" applyBorder="1" applyAlignment="1">
      <alignment horizontal="center" vertical="center"/>
    </xf>
    <xf numFmtId="0" fontId="21" fillId="10" borderId="30" xfId="1" applyFont="1" applyFill="1" applyBorder="1" applyAlignment="1">
      <alignment horizontal="center"/>
    </xf>
    <xf numFmtId="0" fontId="19" fillId="5" borderId="29" xfId="1" applyFont="1" applyFill="1" applyBorder="1" applyAlignment="1">
      <alignment horizontal="center" vertical="center" wrapText="1"/>
    </xf>
    <xf numFmtId="0" fontId="19" fillId="5" borderId="30" xfId="1" applyFont="1" applyFill="1" applyBorder="1" applyAlignment="1">
      <alignment horizontal="center" vertical="center" wrapText="1"/>
    </xf>
    <xf numFmtId="0" fontId="14" fillId="5" borderId="37" xfId="1" applyFont="1" applyFill="1" applyBorder="1" applyAlignment="1">
      <alignment horizontal="left" vertical="center" wrapText="1"/>
    </xf>
    <xf numFmtId="0" fontId="22" fillId="5" borderId="30" xfId="0" applyFont="1" applyFill="1" applyBorder="1" applyAlignment="1">
      <alignment horizontal="center" vertical="center"/>
    </xf>
    <xf numFmtId="0" fontId="14" fillId="12" borderId="35" xfId="1" applyFont="1" applyFill="1" applyBorder="1" applyAlignment="1">
      <alignment horizontal="left" vertical="center"/>
    </xf>
    <xf numFmtId="0" fontId="14" fillId="12" borderId="35" xfId="1" applyFont="1" applyFill="1" applyBorder="1" applyAlignment="1">
      <alignment horizontal="left"/>
    </xf>
    <xf numFmtId="0" fontId="14" fillId="12" borderId="36" xfId="1" applyFont="1" applyFill="1" applyBorder="1" applyAlignment="1">
      <alignment horizontal="left"/>
    </xf>
    <xf numFmtId="0" fontId="0" fillId="13" borderId="0" xfId="0" applyFill="1"/>
    <xf numFmtId="0" fontId="3" fillId="13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2" applyFont="1" applyAlignment="1">
      <alignment horizontal="left" vertical="center" wrapText="1"/>
    </xf>
    <xf numFmtId="0" fontId="30" fillId="0" borderId="0" xfId="0" applyFont="1" applyFill="1" applyBorder="1" applyAlignment="1">
      <alignment vertical="center"/>
    </xf>
    <xf numFmtId="0" fontId="35" fillId="5" borderId="22" xfId="1" applyFont="1" applyFill="1" applyBorder="1" applyAlignment="1">
      <alignment horizontal="left" vertical="center"/>
    </xf>
    <xf numFmtId="0" fontId="35" fillId="5" borderId="19" xfId="1" applyFont="1" applyFill="1" applyBorder="1" applyAlignment="1">
      <alignment horizontal="left" vertical="center"/>
    </xf>
    <xf numFmtId="0" fontId="35" fillId="5" borderId="19" xfId="1" applyFont="1" applyFill="1" applyBorder="1" applyAlignment="1">
      <alignment horizontal="left" vertical="center" wrapText="1"/>
    </xf>
    <xf numFmtId="0" fontId="36" fillId="5" borderId="19" xfId="1" applyFont="1" applyFill="1" applyBorder="1" applyAlignment="1">
      <alignment horizontal="left" vertical="center"/>
    </xf>
    <xf numFmtId="0" fontId="36" fillId="5" borderId="37" xfId="1" applyFont="1" applyFill="1" applyBorder="1" applyAlignment="1">
      <alignment horizontal="left" vertical="center"/>
    </xf>
    <xf numFmtId="0" fontId="36" fillId="5" borderId="35" xfId="1" applyFont="1" applyFill="1" applyBorder="1" applyAlignment="1">
      <alignment horizontal="left" vertical="center"/>
    </xf>
    <xf numFmtId="0" fontId="36" fillId="5" borderId="35" xfId="1" applyFont="1" applyFill="1" applyBorder="1" applyAlignment="1">
      <alignment horizontal="left" vertical="center" wrapText="1"/>
    </xf>
    <xf numFmtId="0" fontId="35" fillId="5" borderId="35" xfId="1" applyFont="1" applyFill="1" applyBorder="1" applyAlignment="1">
      <alignment horizontal="left" vertical="center" wrapText="1"/>
    </xf>
    <xf numFmtId="0" fontId="36" fillId="5" borderId="38" xfId="1" applyFont="1" applyFill="1" applyBorder="1" applyAlignment="1">
      <alignment horizontal="left" vertical="center" wrapText="1"/>
    </xf>
    <xf numFmtId="0" fontId="35" fillId="5" borderId="37" xfId="1" applyFont="1" applyFill="1" applyBorder="1" applyAlignment="1">
      <alignment horizontal="left" vertical="center"/>
    </xf>
    <xf numFmtId="0" fontId="35" fillId="5" borderId="35" xfId="1" applyFont="1" applyFill="1" applyBorder="1" applyAlignment="1">
      <alignment horizontal="left" vertical="center"/>
    </xf>
    <xf numFmtId="0" fontId="37" fillId="5" borderId="35" xfId="0" applyFont="1" applyFill="1" applyBorder="1" applyAlignment="1">
      <alignment vertical="center"/>
    </xf>
    <xf numFmtId="0" fontId="35" fillId="5" borderId="38" xfId="1" applyFont="1" applyFill="1" applyBorder="1" applyAlignment="1">
      <alignment horizontal="left" vertical="center"/>
    </xf>
    <xf numFmtId="0" fontId="35" fillId="5" borderId="38" xfId="1" applyFont="1" applyFill="1" applyBorder="1" applyAlignment="1">
      <alignment horizontal="left" vertical="center" wrapText="1"/>
    </xf>
    <xf numFmtId="0" fontId="35" fillId="5" borderId="34" xfId="1" applyFont="1" applyFill="1" applyBorder="1" applyAlignment="1">
      <alignment horizontal="left" vertical="center" wrapText="1"/>
    </xf>
    <xf numFmtId="0" fontId="37" fillId="5" borderId="38" xfId="0" applyFont="1" applyFill="1" applyBorder="1" applyAlignment="1">
      <alignment vertical="center"/>
    </xf>
    <xf numFmtId="0" fontId="35" fillId="5" borderId="34" xfId="1" applyFont="1" applyFill="1" applyBorder="1" applyAlignment="1">
      <alignment horizontal="left"/>
    </xf>
    <xf numFmtId="0" fontId="35" fillId="5" borderId="35" xfId="1" applyFont="1" applyFill="1" applyBorder="1" applyAlignment="1">
      <alignment horizontal="left"/>
    </xf>
    <xf numFmtId="0" fontId="37" fillId="5" borderId="35" xfId="0" applyFont="1" applyFill="1" applyBorder="1"/>
    <xf numFmtId="0" fontId="35" fillId="5" borderId="36" xfId="1" applyFont="1" applyFill="1" applyBorder="1" applyAlignment="1">
      <alignment horizontal="left"/>
    </xf>
    <xf numFmtId="0" fontId="35" fillId="5" borderId="37" xfId="1" applyFont="1" applyFill="1" applyBorder="1" applyAlignment="1">
      <alignment horizontal="left"/>
    </xf>
    <xf numFmtId="0" fontId="35" fillId="5" borderId="38" xfId="1" applyFont="1" applyFill="1" applyBorder="1" applyAlignment="1">
      <alignment horizontal="left"/>
    </xf>
    <xf numFmtId="0" fontId="12" fillId="7" borderId="3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35" fillId="5" borderId="37" xfId="0" applyFont="1" applyFill="1" applyBorder="1" applyAlignment="1">
      <alignment vertical="center"/>
    </xf>
    <xf numFmtId="0" fontId="35" fillId="5" borderId="38" xfId="0" applyFont="1" applyFill="1" applyBorder="1" applyAlignment="1">
      <alignment vertical="center"/>
    </xf>
    <xf numFmtId="0" fontId="7" fillId="2" borderId="39" xfId="2" applyFill="1" applyBorder="1" applyAlignment="1">
      <alignment horizontal="left" vertical="center" wrapText="1" indent="1"/>
    </xf>
    <xf numFmtId="0" fontId="0" fillId="2" borderId="2" xfId="0" applyFill="1" applyBorder="1"/>
    <xf numFmtId="164" fontId="3" fillId="13" borderId="23" xfId="0" applyNumberFormat="1" applyFont="1" applyFill="1" applyBorder="1" applyAlignment="1">
      <alignment horizontal="center" vertical="center"/>
    </xf>
    <xf numFmtId="0" fontId="12" fillId="15" borderId="3" xfId="0" applyFont="1" applyFill="1" applyBorder="1" applyAlignment="1">
      <alignment horizontal="center" vertical="center" wrapText="1"/>
    </xf>
    <xf numFmtId="164" fontId="3" fillId="13" borderId="40" xfId="0" applyNumberFormat="1" applyFont="1" applyFill="1" applyBorder="1" applyAlignment="1">
      <alignment horizontal="center" vertical="center"/>
    </xf>
    <xf numFmtId="164" fontId="3" fillId="16" borderId="30" xfId="0" applyNumberFormat="1" applyFont="1" applyFill="1" applyBorder="1" applyAlignment="1">
      <alignment horizontal="center" vertical="center"/>
    </xf>
    <xf numFmtId="0" fontId="17" fillId="16" borderId="3" xfId="0" applyFont="1" applyFill="1" applyBorder="1" applyAlignment="1">
      <alignment horizontal="center" vertical="center" wrapText="1"/>
    </xf>
    <xf numFmtId="0" fontId="0" fillId="11" borderId="4" xfId="0" applyFill="1" applyBorder="1" applyAlignment="1"/>
    <xf numFmtId="0" fontId="0" fillId="11" borderId="6" xfId="0" applyFill="1" applyBorder="1" applyAlignment="1"/>
    <xf numFmtId="164" fontId="24" fillId="16" borderId="3" xfId="0" applyNumberFormat="1" applyFont="1" applyFill="1" applyBorder="1" applyAlignment="1">
      <alignment horizontal="center" vertical="center"/>
    </xf>
    <xf numFmtId="0" fontId="5" fillId="15" borderId="0" xfId="0" applyFont="1" applyFill="1" applyAlignment="1">
      <alignment vertical="center"/>
    </xf>
    <xf numFmtId="0" fontId="0" fillId="15" borderId="0" xfId="0" applyFont="1" applyFill="1" applyAlignment="1"/>
    <xf numFmtId="0" fontId="38" fillId="15" borderId="3" xfId="0" applyFont="1" applyFill="1" applyBorder="1" applyAlignment="1">
      <alignment horizontal="center" vertical="center" wrapText="1"/>
    </xf>
    <xf numFmtId="0" fontId="15" fillId="11" borderId="5" xfId="1" applyFont="1" applyFill="1" applyBorder="1" applyAlignment="1">
      <alignment vertical="center"/>
    </xf>
    <xf numFmtId="164" fontId="3" fillId="16" borderId="41" xfId="0" applyNumberFormat="1" applyFont="1" applyFill="1" applyBorder="1" applyAlignment="1">
      <alignment horizontal="center" vertical="center"/>
    </xf>
    <xf numFmtId="0" fontId="14" fillId="5" borderId="38" xfId="1" applyFont="1" applyFill="1" applyBorder="1" applyAlignment="1">
      <alignment horizontal="left" vertical="center" wrapText="1"/>
    </xf>
    <xf numFmtId="164" fontId="3" fillId="10" borderId="41" xfId="0" applyNumberFormat="1" applyFont="1" applyFill="1" applyBorder="1" applyAlignment="1">
      <alignment horizontal="center" vertical="center"/>
    </xf>
    <xf numFmtId="0" fontId="12" fillId="5" borderId="32" xfId="0" applyFont="1" applyFill="1" applyBorder="1" applyAlignment="1">
      <alignment vertical="center"/>
    </xf>
    <xf numFmtId="0" fontId="12" fillId="5" borderId="31" xfId="0" applyFont="1" applyFill="1" applyBorder="1" applyAlignment="1">
      <alignment vertical="center"/>
    </xf>
    <xf numFmtId="0" fontId="19" fillId="0" borderId="18" xfId="1" applyFont="1" applyFill="1" applyBorder="1" applyAlignment="1">
      <alignment horizontal="center" vertical="center"/>
    </xf>
    <xf numFmtId="0" fontId="19" fillId="0" borderId="18" xfId="1" applyFont="1" applyFill="1" applyBorder="1" applyAlignment="1">
      <alignment horizontal="center" vertical="center" wrapText="1"/>
    </xf>
    <xf numFmtId="0" fontId="20" fillId="0" borderId="18" xfId="1" applyFont="1" applyFill="1" applyBorder="1" applyAlignment="1">
      <alignment horizontal="center" vertical="center"/>
    </xf>
    <xf numFmtId="0" fontId="19" fillId="0" borderId="30" xfId="1" applyFont="1" applyFill="1" applyBorder="1" applyAlignment="1">
      <alignment horizontal="center" vertical="center"/>
    </xf>
    <xf numFmtId="0" fontId="19" fillId="0" borderId="29" xfId="1" applyFont="1" applyFill="1" applyBorder="1" applyAlignment="1">
      <alignment horizontal="center" vertical="center"/>
    </xf>
    <xf numFmtId="0" fontId="21" fillId="0" borderId="30" xfId="1" applyFont="1" applyFill="1" applyBorder="1" applyAlignment="1">
      <alignment horizontal="center"/>
    </xf>
    <xf numFmtId="0" fontId="0" fillId="0" borderId="0" xfId="0" applyFill="1"/>
    <xf numFmtId="0" fontId="19" fillId="0" borderId="20" xfId="1" applyFont="1" applyFill="1" applyBorder="1" applyAlignment="1">
      <alignment horizontal="center" vertical="center"/>
    </xf>
    <xf numFmtId="0" fontId="19" fillId="2" borderId="30" xfId="1" applyFont="1" applyFill="1" applyBorder="1" applyAlignment="1">
      <alignment horizontal="center" vertical="center"/>
    </xf>
    <xf numFmtId="0" fontId="20" fillId="2" borderId="30" xfId="1" applyFont="1" applyFill="1" applyBorder="1" applyAlignment="1">
      <alignment horizontal="center" vertical="center"/>
    </xf>
    <xf numFmtId="0" fontId="20" fillId="2" borderId="41" xfId="1" applyFont="1" applyFill="1" applyBorder="1" applyAlignment="1">
      <alignment horizontal="center" vertical="center"/>
    </xf>
    <xf numFmtId="0" fontId="19" fillId="2" borderId="18" xfId="1" applyFont="1" applyFill="1" applyBorder="1" applyAlignment="1">
      <alignment horizontal="center" vertical="center"/>
    </xf>
    <xf numFmtId="0" fontId="19" fillId="2" borderId="18" xfId="1" applyFont="1" applyFill="1" applyBorder="1" applyAlignment="1">
      <alignment horizontal="center" vertical="center" wrapText="1"/>
    </xf>
    <xf numFmtId="0" fontId="20" fillId="2" borderId="18" xfId="1" applyFont="1" applyFill="1" applyBorder="1" applyAlignment="1">
      <alignment horizontal="center" vertical="center"/>
    </xf>
    <xf numFmtId="0" fontId="19" fillId="2" borderId="29" xfId="1" applyFont="1" applyFill="1" applyBorder="1" applyAlignment="1">
      <alignment horizontal="center" vertical="center"/>
    </xf>
    <xf numFmtId="0" fontId="19" fillId="2" borderId="23" xfId="1" applyFont="1" applyFill="1" applyBorder="1" applyAlignment="1">
      <alignment horizontal="center" vertical="center"/>
    </xf>
    <xf numFmtId="0" fontId="19" fillId="2" borderId="30" xfId="1" applyFont="1" applyFill="1" applyBorder="1" applyAlignment="1">
      <alignment horizontal="center" vertical="center" wrapText="1"/>
    </xf>
    <xf numFmtId="0" fontId="19" fillId="2" borderId="41" xfId="1" applyFont="1" applyFill="1" applyBorder="1" applyAlignment="1">
      <alignment horizontal="center" vertical="center"/>
    </xf>
    <xf numFmtId="0" fontId="22" fillId="2" borderId="41" xfId="0" applyFont="1" applyFill="1" applyBorder="1" applyAlignment="1">
      <alignment horizontal="center" vertical="center"/>
    </xf>
    <xf numFmtId="0" fontId="22" fillId="2" borderId="30" xfId="0" applyFont="1" applyFill="1" applyBorder="1" applyAlignment="1">
      <alignment horizontal="center" vertical="center"/>
    </xf>
    <xf numFmtId="0" fontId="19" fillId="2" borderId="20" xfId="1" applyFont="1" applyFill="1" applyBorder="1" applyAlignment="1">
      <alignment horizontal="center" vertical="center"/>
    </xf>
    <xf numFmtId="0" fontId="42" fillId="17" borderId="34" xfId="1" applyFont="1" applyFill="1" applyBorder="1" applyAlignment="1">
      <alignment horizontal="center" vertical="center"/>
    </xf>
    <xf numFmtId="0" fontId="38" fillId="17" borderId="3" xfId="0" applyFont="1" applyFill="1" applyBorder="1" applyAlignment="1">
      <alignment horizontal="center" vertical="center" wrapText="1"/>
    </xf>
    <xf numFmtId="0" fontId="42" fillId="17" borderId="35" xfId="1" applyFont="1" applyFill="1" applyBorder="1" applyAlignment="1">
      <alignment horizontal="center" vertical="center"/>
    </xf>
    <xf numFmtId="0" fontId="42" fillId="17" borderId="35" xfId="1" applyFont="1" applyFill="1" applyBorder="1" applyAlignment="1">
      <alignment horizontal="center" vertical="center" wrapText="1"/>
    </xf>
    <xf numFmtId="0" fontId="43" fillId="17" borderId="35" xfId="1" applyFont="1" applyFill="1" applyBorder="1" applyAlignment="1">
      <alignment horizontal="center" vertical="center"/>
    </xf>
    <xf numFmtId="0" fontId="43" fillId="17" borderId="37" xfId="1" applyFont="1" applyFill="1" applyBorder="1" applyAlignment="1">
      <alignment horizontal="center" vertical="center"/>
    </xf>
    <xf numFmtId="0" fontId="43" fillId="17" borderId="35" xfId="1" applyFont="1" applyFill="1" applyBorder="1" applyAlignment="1">
      <alignment horizontal="center" vertical="center" wrapText="1"/>
    </xf>
    <xf numFmtId="0" fontId="43" fillId="17" borderId="38" xfId="1" applyFont="1" applyFill="1" applyBorder="1" applyAlignment="1">
      <alignment horizontal="center" vertical="center" wrapText="1"/>
    </xf>
    <xf numFmtId="0" fontId="42" fillId="17" borderId="37" xfId="1" applyFont="1" applyFill="1" applyBorder="1" applyAlignment="1">
      <alignment horizontal="center" vertical="center"/>
    </xf>
    <xf numFmtId="0" fontId="1" fillId="17" borderId="35" xfId="0" applyFont="1" applyFill="1" applyBorder="1" applyAlignment="1">
      <alignment horizontal="center" vertical="center"/>
    </xf>
    <xf numFmtId="0" fontId="42" fillId="17" borderId="38" xfId="1" applyFont="1" applyFill="1" applyBorder="1" applyAlignment="1">
      <alignment horizontal="center" vertical="center"/>
    </xf>
    <xf numFmtId="0" fontId="15" fillId="17" borderId="35" xfId="1" applyFont="1" applyFill="1" applyBorder="1" applyAlignment="1">
      <alignment horizontal="center" vertical="center"/>
    </xf>
    <xf numFmtId="0" fontId="42" fillId="17" borderId="38" xfId="1" applyFont="1" applyFill="1" applyBorder="1" applyAlignment="1">
      <alignment horizontal="center" vertical="center" wrapText="1"/>
    </xf>
    <xf numFmtId="0" fontId="42" fillId="17" borderId="34" xfId="1" applyFont="1" applyFill="1" applyBorder="1" applyAlignment="1">
      <alignment horizontal="center" vertical="center" wrapText="1"/>
    </xf>
    <xf numFmtId="0" fontId="1" fillId="17" borderId="38" xfId="0" applyFont="1" applyFill="1" applyBorder="1" applyAlignment="1">
      <alignment horizontal="center" vertical="center"/>
    </xf>
    <xf numFmtId="0" fontId="42" fillId="17" borderId="34" xfId="1" applyFont="1" applyFill="1" applyBorder="1" applyAlignment="1">
      <alignment horizontal="center"/>
    </xf>
    <xf numFmtId="0" fontId="42" fillId="17" borderId="35" xfId="1" applyFont="1" applyFill="1" applyBorder="1" applyAlignment="1">
      <alignment horizontal="center"/>
    </xf>
    <xf numFmtId="0" fontId="1" fillId="17" borderId="35" xfId="0" applyFont="1" applyFill="1" applyBorder="1" applyAlignment="1">
      <alignment horizontal="center"/>
    </xf>
    <xf numFmtId="0" fontId="42" fillId="17" borderId="38" xfId="1" applyFont="1" applyFill="1" applyBorder="1" applyAlignment="1">
      <alignment horizontal="center"/>
    </xf>
    <xf numFmtId="0" fontId="42" fillId="17" borderId="37" xfId="1" applyFont="1" applyFill="1" applyBorder="1" applyAlignment="1">
      <alignment horizontal="center"/>
    </xf>
    <xf numFmtId="0" fontId="42" fillId="17" borderId="36" xfId="1" applyFont="1" applyFill="1" applyBorder="1" applyAlignment="1">
      <alignment horizontal="center"/>
    </xf>
    <xf numFmtId="0" fontId="42" fillId="17" borderId="37" xfId="0" applyFont="1" applyFill="1" applyBorder="1" applyAlignment="1">
      <alignment horizontal="center" vertical="center"/>
    </xf>
    <xf numFmtId="0" fontId="42" fillId="17" borderId="38" xfId="0" applyFont="1" applyFill="1" applyBorder="1" applyAlignment="1">
      <alignment horizontal="center" vertical="center"/>
    </xf>
    <xf numFmtId="0" fontId="15" fillId="17" borderId="35" xfId="1" applyFont="1" applyFill="1" applyBorder="1" applyAlignment="1">
      <alignment horizontal="center"/>
    </xf>
    <xf numFmtId="0" fontId="15" fillId="17" borderId="36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7" fillId="14" borderId="5" xfId="0" applyFont="1" applyFill="1" applyBorder="1" applyAlignment="1">
      <alignment horizontal="center" vertical="center" wrapText="1"/>
    </xf>
    <xf numFmtId="0" fontId="27" fillId="14" borderId="4" xfId="0" applyFont="1" applyFill="1" applyBorder="1" applyAlignment="1">
      <alignment horizontal="center" vertical="center"/>
    </xf>
    <xf numFmtId="0" fontId="27" fillId="14" borderId="6" xfId="0" applyFont="1" applyFill="1" applyBorder="1" applyAlignment="1">
      <alignment horizontal="center" vertical="center"/>
    </xf>
    <xf numFmtId="0" fontId="4" fillId="0" borderId="0" xfId="0" applyFont="1" applyAlignment="1"/>
    <xf numFmtId="0" fontId="0" fillId="0" borderId="0" xfId="0" applyAlignment="1"/>
    <xf numFmtId="0" fontId="18" fillId="8" borderId="5" xfId="0" applyFont="1" applyFill="1" applyBorder="1" applyAlignment="1">
      <alignment horizontal="center" vertical="center" wrapText="1"/>
    </xf>
    <xf numFmtId="0" fontId="18" fillId="8" borderId="4" xfId="0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29" fillId="14" borderId="5" xfId="0" applyFont="1" applyFill="1" applyBorder="1" applyAlignment="1">
      <alignment horizontal="center" vertical="center" wrapText="1"/>
    </xf>
    <xf numFmtId="0" fontId="29" fillId="14" borderId="6" xfId="0" applyFont="1" applyFill="1" applyBorder="1" applyAlignment="1">
      <alignment horizontal="center" vertical="center"/>
    </xf>
    <xf numFmtId="0" fontId="29" fillId="4" borderId="5" xfId="0" applyFont="1" applyFill="1" applyBorder="1" applyAlignment="1">
      <alignment horizontal="center" vertical="center" wrapText="1"/>
    </xf>
    <xf numFmtId="0" fontId="29" fillId="4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9" fillId="14" borderId="5" xfId="0" applyFont="1" applyFill="1" applyBorder="1" applyAlignment="1">
      <alignment vertical="center"/>
    </xf>
    <xf numFmtId="0" fontId="30" fillId="14" borderId="6" xfId="0" applyFont="1" applyFill="1" applyBorder="1" applyAlignment="1">
      <alignment vertical="center"/>
    </xf>
    <xf numFmtId="0" fontId="32" fillId="14" borderId="5" xfId="0" applyFont="1" applyFill="1" applyBorder="1" applyAlignment="1">
      <alignment horizontal="center" vertical="center"/>
    </xf>
    <xf numFmtId="0" fontId="32" fillId="14" borderId="4" xfId="0" applyFont="1" applyFill="1" applyBorder="1" applyAlignment="1">
      <alignment horizontal="center" vertical="center"/>
    </xf>
    <xf numFmtId="0" fontId="30" fillId="14" borderId="4" xfId="0" applyFont="1" applyFill="1" applyBorder="1" applyAlignment="1">
      <alignment horizontal="center" vertical="center"/>
    </xf>
    <xf numFmtId="0" fontId="30" fillId="14" borderId="6" xfId="0" applyFont="1" applyFill="1" applyBorder="1" applyAlignment="1">
      <alignment horizontal="center" vertical="center"/>
    </xf>
    <xf numFmtId="0" fontId="34" fillId="14" borderId="5" xfId="1" applyFont="1" applyFill="1" applyBorder="1" applyAlignment="1">
      <alignment horizontal="center" vertical="center"/>
    </xf>
    <xf numFmtId="0" fontId="34" fillId="14" borderId="4" xfId="1" applyFont="1" applyFill="1" applyBorder="1" applyAlignment="1">
      <alignment horizontal="center" vertical="center"/>
    </xf>
    <xf numFmtId="0" fontId="30" fillId="14" borderId="4" xfId="0" applyFont="1" applyFill="1" applyBorder="1" applyAlignment="1">
      <alignment vertical="center"/>
    </xf>
    <xf numFmtId="0" fontId="33" fillId="14" borderId="24" xfId="1" applyFont="1" applyFill="1" applyBorder="1" applyAlignment="1">
      <alignment horizontal="center" vertical="center" wrapText="1"/>
    </xf>
    <xf numFmtId="0" fontId="33" fillId="14" borderId="25" xfId="1" applyFont="1" applyFill="1" applyBorder="1" applyAlignment="1">
      <alignment horizontal="center" vertical="center" wrapText="1"/>
    </xf>
    <xf numFmtId="0" fontId="30" fillId="14" borderId="25" xfId="0" applyFont="1" applyFill="1" applyBorder="1" applyAlignment="1"/>
    <xf numFmtId="0" fontId="30" fillId="14" borderId="26" xfId="0" applyFont="1" applyFill="1" applyBorder="1" applyAlignment="1"/>
    <xf numFmtId="0" fontId="34" fillId="14" borderId="5" xfId="1" applyFont="1" applyFill="1" applyBorder="1" applyAlignment="1">
      <alignment horizontal="center" vertical="center" wrapText="1"/>
    </xf>
    <xf numFmtId="0" fontId="34" fillId="14" borderId="4" xfId="1" applyFont="1" applyFill="1" applyBorder="1" applyAlignment="1">
      <alignment horizontal="center" vertical="center" wrapText="1"/>
    </xf>
    <xf numFmtId="0" fontId="30" fillId="14" borderId="4" xfId="0" applyFont="1" applyFill="1" applyBorder="1" applyAlignment="1"/>
    <xf numFmtId="0" fontId="30" fillId="14" borderId="6" xfId="0" applyFont="1" applyFill="1" applyBorder="1" applyAlignment="1"/>
    <xf numFmtId="0" fontId="33" fillId="14" borderId="5" xfId="1" applyFont="1" applyFill="1" applyBorder="1" applyAlignment="1">
      <alignment horizontal="center" vertical="center"/>
    </xf>
    <xf numFmtId="0" fontId="33" fillId="14" borderId="4" xfId="1" applyFont="1" applyFill="1" applyBorder="1" applyAlignment="1">
      <alignment horizontal="center" vertical="center"/>
    </xf>
    <xf numFmtId="0" fontId="39" fillId="15" borderId="5" xfId="0" applyFont="1" applyFill="1" applyBorder="1" applyAlignment="1">
      <alignment horizontal="center" vertical="center" wrapText="1"/>
    </xf>
    <xf numFmtId="0" fontId="39" fillId="15" borderId="4" xfId="0" applyFont="1" applyFill="1" applyBorder="1" applyAlignment="1">
      <alignment horizontal="center" vertical="center" wrapText="1"/>
    </xf>
    <xf numFmtId="0" fontId="39" fillId="15" borderId="6" xfId="0" applyFont="1" applyFill="1" applyBorder="1" applyAlignment="1">
      <alignment horizontal="center" vertical="center" wrapText="1"/>
    </xf>
    <xf numFmtId="164" fontId="3" fillId="11" borderId="5" xfId="0" applyNumberFormat="1" applyFont="1" applyFill="1" applyBorder="1" applyAlignment="1">
      <alignment horizontal="center" vertical="center"/>
    </xf>
    <xf numFmtId="164" fontId="3" fillId="11" borderId="6" xfId="0" applyNumberFormat="1" applyFont="1" applyFill="1" applyBorder="1" applyAlignment="1">
      <alignment horizontal="center" vertical="center"/>
    </xf>
    <xf numFmtId="0" fontId="10" fillId="4" borderId="5" xfId="1" applyFont="1" applyFill="1" applyBorder="1" applyAlignment="1">
      <alignment horizontal="center"/>
    </xf>
    <xf numFmtId="0" fontId="10" fillId="4" borderId="4" xfId="1" applyFont="1" applyFill="1" applyBorder="1" applyAlignment="1">
      <alignment horizontal="center"/>
    </xf>
    <xf numFmtId="0" fontId="0" fillId="0" borderId="4" xfId="0" applyBorder="1" applyAlignment="1"/>
    <xf numFmtId="0" fontId="0" fillId="0" borderId="6" xfId="0" applyBorder="1" applyAlignment="1"/>
    <xf numFmtId="0" fontId="15" fillId="11" borderId="5" xfId="1" applyFont="1" applyFill="1" applyBorder="1" applyAlignment="1">
      <alignment horizontal="left" vertical="center"/>
    </xf>
    <xf numFmtId="0" fontId="0" fillId="11" borderId="4" xfId="0" applyFill="1" applyBorder="1" applyAlignment="1"/>
    <xf numFmtId="0" fontId="0" fillId="11" borderId="6" xfId="0" applyFill="1" applyBorder="1" applyAlignment="1"/>
    <xf numFmtId="0" fontId="10" fillId="4" borderId="5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0" fontId="40" fillId="16" borderId="5" xfId="0" applyFont="1" applyFill="1" applyBorder="1" applyAlignment="1">
      <alignment horizontal="left" vertical="center" wrapText="1"/>
    </xf>
    <xf numFmtId="0" fontId="41" fillId="16" borderId="4" xfId="0" applyFont="1" applyFill="1" applyBorder="1" applyAlignment="1">
      <alignment horizontal="left" vertical="center" wrapText="1"/>
    </xf>
    <xf numFmtId="0" fontId="41" fillId="16" borderId="6" xfId="0" applyFont="1" applyFill="1" applyBorder="1" applyAlignment="1">
      <alignment horizontal="left" vertical="center" wrapText="1"/>
    </xf>
    <xf numFmtId="0" fontId="16" fillId="11" borderId="5" xfId="0" applyFont="1" applyFill="1" applyBorder="1" applyAlignment="1">
      <alignment horizontal="right"/>
    </xf>
    <xf numFmtId="0" fontId="3" fillId="11" borderId="4" xfId="0" applyFont="1" applyFill="1" applyBorder="1" applyAlignment="1">
      <alignment horizontal="right"/>
    </xf>
    <xf numFmtId="0" fontId="3" fillId="11" borderId="6" xfId="0" applyFont="1" applyFill="1" applyBorder="1" applyAlignment="1">
      <alignment horizontal="right"/>
    </xf>
    <xf numFmtId="0" fontId="16" fillId="9" borderId="5" xfId="0" applyFont="1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11" fillId="4" borderId="5" xfId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0" fillId="0" borderId="4" xfId="0" applyFont="1" applyBorder="1" applyAlignment="1"/>
    <xf numFmtId="0" fontId="0" fillId="0" borderId="6" xfId="0" applyFont="1" applyBorder="1" applyAlignment="1"/>
    <xf numFmtId="0" fontId="10" fillId="4" borderId="15" xfId="1" applyFont="1" applyFill="1" applyBorder="1" applyAlignment="1">
      <alignment horizontal="center" vertical="center" wrapText="1"/>
    </xf>
    <xf numFmtId="0" fontId="10" fillId="4" borderId="0" xfId="1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6" xfId="0" applyBorder="1" applyAlignment="1"/>
    <xf numFmtId="0" fontId="11" fillId="4" borderId="5" xfId="1" applyFont="1" applyFill="1" applyBorder="1" applyAlignment="1">
      <alignment horizontal="center" vertical="center"/>
    </xf>
    <xf numFmtId="0" fontId="11" fillId="4" borderId="4" xfId="1" applyFont="1" applyFill="1" applyBorder="1" applyAlignment="1">
      <alignment horizontal="center" vertical="center"/>
    </xf>
  </cellXfs>
  <cellStyles count="3">
    <cellStyle name="0,0_x000d__x000a_NA_x000d__x000a_" xfId="1" xr:uid="{00000000-0005-0000-0000-000000000000}"/>
    <cellStyle name="Lien hypertexte" xfId="2" builtinId="8"/>
    <cellStyle name="Normal" xfId="0" builtinId="0"/>
  </cellStyles>
  <dxfs count="22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EFF193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</xdr:colOff>
      <xdr:row>4</xdr:row>
      <xdr:rowOff>38100</xdr:rowOff>
    </xdr:from>
    <xdr:to>
      <xdr:col>7</xdr:col>
      <xdr:colOff>638175</xdr:colOff>
      <xdr:row>10</xdr:row>
      <xdr:rowOff>132703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B36F413-906B-8151-E253-8A5E05594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0" y="685800"/>
          <a:ext cx="1971675" cy="133285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OMES PIERRE" id="{099C3986-4262-4708-9826-327C0D51E71F}" userId="S::pierre.gomes@bourgognefranchecomte.fr::fe2030b0-2961-41e8-87fe-fd1774eec0e8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" dT="2025-06-19T12:51:59.86" personId="{099C3986-4262-4708-9826-327C0D51E71F}" id="{928A7480-1036-490F-A139-0FA717765DED}">
    <text>Référence catalogue pour contrôle de prix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L21"/>
  <sheetViews>
    <sheetView topLeftCell="A8" workbookViewId="0">
      <selection activeCell="F22" sqref="F22"/>
    </sheetView>
  </sheetViews>
  <sheetFormatPr baseColWidth="10" defaultColWidth="11.44140625" defaultRowHeight="13.2" x14ac:dyDescent="0.25"/>
  <cols>
    <col min="1" max="1" width="4.109375" customWidth="1"/>
    <col min="8" max="8" width="13.6640625" customWidth="1"/>
  </cols>
  <sheetData>
    <row r="5" spans="2:12" ht="13.8" thickBot="1" x14ac:dyDescent="0.3"/>
    <row r="6" spans="2:12" ht="33" customHeight="1" thickBot="1" x14ac:dyDescent="0.3">
      <c r="B6" s="233" t="s">
        <v>730</v>
      </c>
      <c r="C6" s="234"/>
      <c r="D6" s="235"/>
    </row>
    <row r="14" spans="2:12" ht="13.8" thickBot="1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2:12" ht="61.95" customHeight="1" thickBot="1" x14ac:dyDescent="0.3">
      <c r="B15" s="228" t="s">
        <v>734</v>
      </c>
      <c r="C15" s="229"/>
      <c r="D15" s="229"/>
      <c r="E15" s="229"/>
      <c r="F15" s="229"/>
      <c r="G15" s="229"/>
      <c r="H15" s="229"/>
      <c r="I15" s="229"/>
      <c r="J15" s="229"/>
      <c r="K15" s="229"/>
      <c r="L15" s="230"/>
    </row>
    <row r="16" spans="2:12" ht="19.2" customHeigh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2:12" ht="18.75" customHeight="1" x14ac:dyDescent="0.25">
      <c r="B17" s="171" t="s">
        <v>749</v>
      </c>
      <c r="C17" s="172"/>
      <c r="D17" s="172"/>
      <c r="E17" s="3"/>
      <c r="F17" s="3"/>
      <c r="G17" s="3"/>
      <c r="H17" s="3"/>
      <c r="I17" s="3"/>
      <c r="J17" s="3"/>
      <c r="K17" s="3"/>
      <c r="L17" s="3"/>
    </row>
    <row r="18" spans="2:12" ht="20.25" customHeight="1" x14ac:dyDescent="0.25">
      <c r="B18" s="4" t="s">
        <v>750</v>
      </c>
      <c r="C18" s="5"/>
      <c r="D18" s="5"/>
      <c r="E18" s="3"/>
      <c r="F18" s="3"/>
      <c r="G18" s="3"/>
      <c r="H18" s="6"/>
      <c r="I18" s="3"/>
      <c r="J18" s="3"/>
      <c r="K18" s="7"/>
      <c r="L18" s="7"/>
    </row>
    <row r="19" spans="2:12" ht="20.25" customHeight="1" x14ac:dyDescent="0.25">
      <c r="B19" s="131" t="s">
        <v>736</v>
      </c>
      <c r="C19" s="131"/>
      <c r="D19" s="131"/>
      <c r="E19" s="130"/>
    </row>
    <row r="20" spans="2:12" ht="23.25" customHeight="1" x14ac:dyDescent="0.25">
      <c r="B20" s="1"/>
      <c r="C20" s="1"/>
      <c r="D20" s="1"/>
      <c r="E20" s="1"/>
      <c r="F20" s="231"/>
      <c r="G20" s="232"/>
      <c r="H20" s="232"/>
      <c r="I20" s="1"/>
      <c r="J20" s="1"/>
      <c r="K20" s="1"/>
      <c r="L20" s="1"/>
    </row>
    <row r="21" spans="2:12" ht="37.200000000000003" customHeight="1" x14ac:dyDescent="0.25">
      <c r="B21" s="1"/>
      <c r="C21" s="1"/>
      <c r="D21" s="1"/>
      <c r="E21" s="1"/>
      <c r="I21" s="1"/>
      <c r="J21" s="1"/>
      <c r="K21" s="1"/>
      <c r="L21" s="1"/>
    </row>
  </sheetData>
  <mergeCells count="3">
    <mergeCell ref="B15:L15"/>
    <mergeCell ref="F20:H20"/>
    <mergeCell ref="B6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1"/>
  <sheetViews>
    <sheetView topLeftCell="A5" workbookViewId="0">
      <selection activeCell="E16" sqref="E16"/>
    </sheetView>
  </sheetViews>
  <sheetFormatPr baseColWidth="10" defaultColWidth="11.44140625" defaultRowHeight="13.2" x14ac:dyDescent="0.25"/>
  <cols>
    <col min="1" max="1" width="4.33203125" customWidth="1"/>
    <col min="2" max="2" width="43.5546875" bestFit="1" customWidth="1"/>
    <col min="3" max="3" width="53.6640625" customWidth="1"/>
  </cols>
  <sheetData>
    <row r="1" spans="1:3" s="1" customFormat="1" ht="13.8" thickBot="1" x14ac:dyDescent="0.3"/>
    <row r="2" spans="1:3" s="1" customFormat="1" ht="25.5" customHeight="1" thickBot="1" x14ac:dyDescent="0.3">
      <c r="B2" s="236" t="s">
        <v>731</v>
      </c>
      <c r="C2" s="237"/>
    </row>
    <row r="3" spans="1:3" ht="27.6" customHeight="1" thickBot="1" x14ac:dyDescent="0.3">
      <c r="A3" s="1"/>
      <c r="B3" s="238" t="s">
        <v>0</v>
      </c>
      <c r="C3" s="239"/>
    </row>
    <row r="4" spans="1:3" s="1" customFormat="1" ht="21" customHeight="1" thickBot="1" x14ac:dyDescent="0.3">
      <c r="B4" s="240" t="s">
        <v>1</v>
      </c>
      <c r="C4" s="241"/>
    </row>
    <row r="5" spans="1:3" s="1" customFormat="1" ht="26.25" customHeight="1" thickBot="1" x14ac:dyDescent="0.3">
      <c r="B5" s="240" t="s">
        <v>2</v>
      </c>
      <c r="C5" s="241"/>
    </row>
    <row r="6" spans="1:3" ht="13.8" thickBot="1" x14ac:dyDescent="0.3">
      <c r="A6" s="1"/>
      <c r="B6" s="18"/>
      <c r="C6" s="19"/>
    </row>
    <row r="7" spans="1:3" ht="23.4" customHeight="1" thickBot="1" x14ac:dyDescent="0.3">
      <c r="A7" s="15"/>
      <c r="B7" s="29" t="s">
        <v>3</v>
      </c>
      <c r="C7" s="29" t="s">
        <v>4</v>
      </c>
    </row>
    <row r="8" spans="1:3" ht="25.5" customHeight="1" thickBot="1" x14ac:dyDescent="0.3">
      <c r="A8" s="1"/>
      <c r="B8" s="242" t="s">
        <v>5</v>
      </c>
      <c r="C8" s="243"/>
    </row>
    <row r="9" spans="1:3" ht="13.8" thickBot="1" x14ac:dyDescent="0.3">
      <c r="A9" s="1"/>
      <c r="B9" s="81" t="s">
        <v>6</v>
      </c>
      <c r="C9" s="10"/>
    </row>
    <row r="10" spans="1:3" s="1" customFormat="1" ht="24.75" customHeight="1" thickBot="1" x14ac:dyDescent="0.3">
      <c r="B10" s="242" t="s">
        <v>7</v>
      </c>
      <c r="C10" s="243"/>
    </row>
    <row r="11" spans="1:3" s="1" customFormat="1" x14ac:dyDescent="0.25">
      <c r="B11" s="81" t="s">
        <v>8</v>
      </c>
      <c r="C11" s="10"/>
    </row>
    <row r="12" spans="1:3" s="1" customFormat="1" x14ac:dyDescent="0.25">
      <c r="B12" s="82" t="s">
        <v>9</v>
      </c>
      <c r="C12" s="11"/>
    </row>
    <row r="13" spans="1:3" s="1" customFormat="1" ht="13.8" thickBot="1" x14ac:dyDescent="0.3">
      <c r="B13" s="81" t="s">
        <v>10</v>
      </c>
      <c r="C13" s="10"/>
    </row>
    <row r="14" spans="1:3" s="132" customFormat="1" ht="26.25" customHeight="1" thickBot="1" x14ac:dyDescent="0.3">
      <c r="B14" s="242" t="s">
        <v>739</v>
      </c>
      <c r="C14" s="243"/>
    </row>
    <row r="15" spans="1:3" s="1" customFormat="1" x14ac:dyDescent="0.25">
      <c r="B15" s="81" t="s">
        <v>11</v>
      </c>
      <c r="C15" s="10"/>
    </row>
    <row r="16" spans="1:3" s="1" customFormat="1" x14ac:dyDescent="0.25">
      <c r="B16" s="81" t="s">
        <v>12</v>
      </c>
      <c r="C16" s="10"/>
    </row>
    <row r="17" spans="2:5" s="1" customFormat="1" x14ac:dyDescent="0.25">
      <c r="B17" s="81" t="s">
        <v>13</v>
      </c>
      <c r="C17" s="10"/>
    </row>
    <row r="18" spans="2:5" s="1" customFormat="1" x14ac:dyDescent="0.25">
      <c r="B18" s="81" t="s">
        <v>12</v>
      </c>
      <c r="C18" s="10"/>
    </row>
    <row r="19" spans="2:5" s="1" customFormat="1" x14ac:dyDescent="0.25">
      <c r="B19" s="81" t="s">
        <v>14</v>
      </c>
      <c r="C19" s="10"/>
    </row>
    <row r="20" spans="2:5" s="1" customFormat="1" x14ac:dyDescent="0.25">
      <c r="B20" s="81" t="s">
        <v>15</v>
      </c>
      <c r="C20" s="10"/>
    </row>
    <row r="21" spans="2:5" s="1" customFormat="1" x14ac:dyDescent="0.25">
      <c r="B21" s="81" t="s">
        <v>16</v>
      </c>
      <c r="C21" s="10"/>
    </row>
    <row r="22" spans="2:5" s="1" customFormat="1" ht="13.8" thickBot="1" x14ac:dyDescent="0.3">
      <c r="B22" s="81" t="s">
        <v>17</v>
      </c>
      <c r="C22" s="10"/>
    </row>
    <row r="23" spans="2:5" s="132" customFormat="1" ht="26.25" customHeight="1" thickBot="1" x14ac:dyDescent="0.3">
      <c r="B23" s="242" t="s">
        <v>18</v>
      </c>
      <c r="C23" s="243"/>
    </row>
    <row r="24" spans="2:5" s="1" customFormat="1" x14ac:dyDescent="0.25">
      <c r="B24" s="81" t="s">
        <v>19</v>
      </c>
      <c r="C24" s="14"/>
    </row>
    <row r="25" spans="2:5" s="1" customFormat="1" x14ac:dyDescent="0.25">
      <c r="B25" s="82" t="s">
        <v>20</v>
      </c>
      <c r="C25" s="12"/>
    </row>
    <row r="26" spans="2:5" s="1" customFormat="1" x14ac:dyDescent="0.25">
      <c r="B26" s="82" t="s">
        <v>21</v>
      </c>
      <c r="C26" s="12"/>
    </row>
    <row r="27" spans="2:5" s="1" customFormat="1" x14ac:dyDescent="0.25">
      <c r="B27" s="82" t="s">
        <v>22</v>
      </c>
      <c r="C27" s="12"/>
    </row>
    <row r="28" spans="2:5" s="1" customFormat="1" ht="13.8" thickBot="1" x14ac:dyDescent="0.3">
      <c r="B28" s="82" t="s">
        <v>23</v>
      </c>
      <c r="C28" s="12"/>
    </row>
    <row r="29" spans="2:5" s="132" customFormat="1" ht="26.25" customHeight="1" thickBot="1" x14ac:dyDescent="0.3">
      <c r="B29" s="242" t="s">
        <v>24</v>
      </c>
      <c r="C29" s="243"/>
      <c r="E29" s="133"/>
    </row>
    <row r="30" spans="2:5" s="1" customFormat="1" x14ac:dyDescent="0.25">
      <c r="B30" s="81" t="s">
        <v>25</v>
      </c>
      <c r="C30" s="14"/>
      <c r="E30" s="8"/>
    </row>
    <row r="31" spans="2:5" s="1" customFormat="1" x14ac:dyDescent="0.25">
      <c r="B31" s="82" t="s">
        <v>26</v>
      </c>
      <c r="C31" s="12"/>
      <c r="E31" s="8"/>
    </row>
    <row r="32" spans="2:5" s="1" customFormat="1" x14ac:dyDescent="0.25">
      <c r="B32" s="82" t="s">
        <v>27</v>
      </c>
      <c r="C32" s="12"/>
      <c r="E32" s="8"/>
    </row>
    <row r="33" spans="2:7" s="1" customFormat="1" x14ac:dyDescent="0.25">
      <c r="B33" s="82" t="s">
        <v>28</v>
      </c>
      <c r="C33" s="12"/>
      <c r="E33" s="8"/>
    </row>
    <row r="34" spans="2:7" s="1" customFormat="1" x14ac:dyDescent="0.25">
      <c r="B34" s="82" t="s">
        <v>29</v>
      </c>
      <c r="C34" s="12"/>
      <c r="E34" s="9"/>
    </row>
    <row r="35" spans="2:7" s="1" customFormat="1" ht="13.8" thickBot="1" x14ac:dyDescent="0.3">
      <c r="B35" s="82" t="s">
        <v>30</v>
      </c>
      <c r="C35" s="12"/>
      <c r="E35" s="8"/>
    </row>
    <row r="36" spans="2:7" s="132" customFormat="1" ht="26.25" customHeight="1" thickBot="1" x14ac:dyDescent="0.3">
      <c r="B36" s="242" t="s">
        <v>31</v>
      </c>
      <c r="C36" s="243"/>
    </row>
    <row r="37" spans="2:7" x14ac:dyDescent="0.25">
      <c r="B37" s="81" t="s">
        <v>32</v>
      </c>
      <c r="C37" s="14"/>
      <c r="D37" s="1"/>
      <c r="E37" s="1"/>
    </row>
    <row r="38" spans="2:7" x14ac:dyDescent="0.25">
      <c r="B38" s="82" t="s">
        <v>33</v>
      </c>
      <c r="C38" s="11"/>
      <c r="D38" s="1"/>
      <c r="E38" s="1"/>
    </row>
    <row r="39" spans="2:7" x14ac:dyDescent="0.25">
      <c r="B39" s="82" t="s">
        <v>34</v>
      </c>
      <c r="C39" s="11"/>
      <c r="D39" s="1"/>
      <c r="E39" s="1"/>
    </row>
    <row r="40" spans="2:7" x14ac:dyDescent="0.25">
      <c r="B40" s="82" t="s">
        <v>35</v>
      </c>
      <c r="C40" s="11"/>
      <c r="D40" s="1"/>
      <c r="E40" s="1"/>
    </row>
    <row r="41" spans="2:7" x14ac:dyDescent="0.25">
      <c r="B41" s="82" t="s">
        <v>36</v>
      </c>
      <c r="C41" s="11"/>
      <c r="D41" s="1"/>
      <c r="E41" s="1"/>
    </row>
    <row r="42" spans="2:7" x14ac:dyDescent="0.25">
      <c r="B42" s="82" t="s">
        <v>37</v>
      </c>
      <c r="C42" s="13"/>
      <c r="D42" s="1"/>
      <c r="E42" s="1"/>
    </row>
    <row r="43" spans="2:7" s="1" customFormat="1" ht="13.8" thickBot="1" x14ac:dyDescent="0.3">
      <c r="B43" s="83" t="s">
        <v>38</v>
      </c>
      <c r="C43" s="162"/>
      <c r="F43" s="20"/>
      <c r="G43" s="20"/>
    </row>
    <row r="44" spans="2:7" s="132" customFormat="1" ht="26.25" customHeight="1" thickBot="1" x14ac:dyDescent="0.3">
      <c r="B44" s="242" t="s">
        <v>39</v>
      </c>
      <c r="C44" s="243"/>
      <c r="F44" s="134"/>
      <c r="G44" s="134"/>
    </row>
    <row r="45" spans="2:7" x14ac:dyDescent="0.25">
      <c r="B45" s="84" t="s">
        <v>40</v>
      </c>
      <c r="C45" s="17"/>
      <c r="D45" s="1"/>
      <c r="E45" s="1"/>
      <c r="F45" s="20"/>
      <c r="G45" s="20"/>
    </row>
    <row r="46" spans="2:7" s="1" customFormat="1" x14ac:dyDescent="0.25">
      <c r="B46" s="85" t="s">
        <v>41</v>
      </c>
      <c r="C46" s="17"/>
      <c r="F46" s="20"/>
      <c r="G46" s="20"/>
    </row>
    <row r="47" spans="2:7" s="1" customFormat="1" x14ac:dyDescent="0.25">
      <c r="B47" s="86" t="s">
        <v>42</v>
      </c>
      <c r="C47" s="16"/>
    </row>
    <row r="48" spans="2:7" x14ac:dyDescent="0.25">
      <c r="B48" s="86" t="s">
        <v>43</v>
      </c>
      <c r="C48" s="16"/>
      <c r="D48" s="1"/>
      <c r="E48" s="1"/>
      <c r="F48" s="1"/>
      <c r="G48" s="1"/>
    </row>
    <row r="49" spans="2:7" x14ac:dyDescent="0.25">
      <c r="B49" s="86" t="s">
        <v>44</v>
      </c>
      <c r="C49" s="16"/>
      <c r="D49" s="1"/>
      <c r="E49" s="1"/>
      <c r="F49" s="1"/>
      <c r="G49" s="1"/>
    </row>
    <row r="50" spans="2:7" ht="13.8" thickBot="1" x14ac:dyDescent="0.3">
      <c r="B50" s="87" t="s">
        <v>45</v>
      </c>
      <c r="C50" s="16"/>
      <c r="D50" s="1"/>
      <c r="E50" s="1"/>
      <c r="F50" s="1"/>
      <c r="G50" s="1"/>
    </row>
    <row r="51" spans="2:7" s="132" customFormat="1" ht="26.25" customHeight="1" thickBot="1" x14ac:dyDescent="0.3">
      <c r="B51" s="242" t="s">
        <v>46</v>
      </c>
      <c r="C51" s="243"/>
    </row>
    <row r="52" spans="2:7" x14ac:dyDescent="0.25">
      <c r="B52" s="81" t="s">
        <v>47</v>
      </c>
      <c r="C52" s="14"/>
      <c r="D52" s="1"/>
      <c r="E52" s="1"/>
      <c r="F52" s="1"/>
      <c r="G52" s="1"/>
    </row>
    <row r="53" spans="2:7" x14ac:dyDescent="0.25">
      <c r="B53" s="82" t="s">
        <v>48</v>
      </c>
      <c r="C53" s="12"/>
      <c r="D53" s="1"/>
      <c r="E53" s="1"/>
      <c r="F53" s="1"/>
      <c r="G53" s="1"/>
    </row>
    <row r="54" spans="2:7" x14ac:dyDescent="0.25">
      <c r="B54" s="82" t="s">
        <v>49</v>
      </c>
      <c r="C54" s="12"/>
      <c r="D54" s="1"/>
      <c r="E54" s="1"/>
      <c r="F54" s="1"/>
      <c r="G54" s="1"/>
    </row>
    <row r="55" spans="2:7" x14ac:dyDescent="0.25">
      <c r="B55" s="82" t="s">
        <v>50</v>
      </c>
      <c r="C55" s="12"/>
      <c r="D55" s="1"/>
      <c r="E55" s="1"/>
      <c r="F55" s="1"/>
      <c r="G55" s="1"/>
    </row>
    <row r="56" spans="2:7" x14ac:dyDescent="0.25">
      <c r="B56" s="82" t="s">
        <v>51</v>
      </c>
      <c r="C56" s="12"/>
      <c r="D56" s="1"/>
      <c r="E56" s="1"/>
      <c r="F56" s="1"/>
      <c r="G56" s="1"/>
    </row>
    <row r="57" spans="2:7" ht="13.8" thickBot="1" x14ac:dyDescent="0.3">
      <c r="B57" s="82" t="s">
        <v>52</v>
      </c>
      <c r="C57" s="12"/>
      <c r="D57" s="1"/>
      <c r="E57" s="1"/>
      <c r="F57" s="1"/>
      <c r="G57" s="1"/>
    </row>
    <row r="58" spans="2:7" s="132" customFormat="1" ht="26.25" customHeight="1" thickBot="1" x14ac:dyDescent="0.3">
      <c r="B58" s="242" t="s">
        <v>53</v>
      </c>
      <c r="C58" s="243"/>
    </row>
    <row r="59" spans="2:7" s="1" customFormat="1" x14ac:dyDescent="0.25">
      <c r="B59" s="81" t="s">
        <v>54</v>
      </c>
      <c r="C59" s="14"/>
    </row>
    <row r="60" spans="2:7" s="1" customFormat="1" x14ac:dyDescent="0.25">
      <c r="B60" s="81" t="s">
        <v>55</v>
      </c>
      <c r="C60" s="14"/>
    </row>
    <row r="61" spans="2:7" s="1" customFormat="1" ht="13.8" thickBot="1" x14ac:dyDescent="0.3">
      <c r="B61" s="82" t="s">
        <v>56</v>
      </c>
      <c r="C61" s="12"/>
    </row>
    <row r="62" spans="2:7" s="132" customFormat="1" ht="26.25" customHeight="1" thickBot="1" x14ac:dyDescent="0.3">
      <c r="B62" s="242" t="s">
        <v>57</v>
      </c>
      <c r="C62" s="243"/>
    </row>
    <row r="63" spans="2:7" s="1" customFormat="1" x14ac:dyDescent="0.25">
      <c r="B63" s="81" t="s">
        <v>47</v>
      </c>
      <c r="C63" s="14"/>
    </row>
    <row r="64" spans="2:7" s="1" customFormat="1" ht="13.8" thickBot="1" x14ac:dyDescent="0.3">
      <c r="B64" s="81" t="s">
        <v>58</v>
      </c>
      <c r="C64" s="14"/>
    </row>
    <row r="65" spans="2:3" s="132" customFormat="1" ht="26.25" customHeight="1" thickBot="1" x14ac:dyDescent="0.3">
      <c r="B65" s="242" t="s">
        <v>59</v>
      </c>
      <c r="C65" s="243"/>
    </row>
    <row r="66" spans="2:3" s="1" customFormat="1" x14ac:dyDescent="0.25">
      <c r="B66" s="81" t="s">
        <v>60</v>
      </c>
      <c r="C66" s="14"/>
    </row>
    <row r="67" spans="2:3" s="1" customFormat="1" ht="13.8" thickBot="1" x14ac:dyDescent="0.3">
      <c r="B67" s="81" t="s">
        <v>61</v>
      </c>
      <c r="C67" s="14"/>
    </row>
    <row r="68" spans="2:3" s="132" customFormat="1" ht="26.25" customHeight="1" thickBot="1" x14ac:dyDescent="0.3">
      <c r="B68" s="242" t="s">
        <v>62</v>
      </c>
      <c r="C68" s="243"/>
    </row>
    <row r="69" spans="2:3" x14ac:dyDescent="0.25">
      <c r="B69" s="84" t="s">
        <v>63</v>
      </c>
      <c r="C69" s="89"/>
    </row>
    <row r="70" spans="2:3" x14ac:dyDescent="0.25">
      <c r="B70" s="86" t="s">
        <v>701</v>
      </c>
      <c r="C70" s="90"/>
    </row>
    <row r="71" spans="2:3" ht="13.8" thickBot="1" x14ac:dyDescent="0.3">
      <c r="B71" s="88" t="s">
        <v>64</v>
      </c>
      <c r="C71" s="161"/>
    </row>
  </sheetData>
  <mergeCells count="16">
    <mergeCell ref="B2:C2"/>
    <mergeCell ref="B3:C3"/>
    <mergeCell ref="B4:C4"/>
    <mergeCell ref="B8:C8"/>
    <mergeCell ref="B68:C68"/>
    <mergeCell ref="B29:C29"/>
    <mergeCell ref="B5:C5"/>
    <mergeCell ref="B36:C36"/>
    <mergeCell ref="B44:C44"/>
    <mergeCell ref="B51:C51"/>
    <mergeCell ref="B58:C58"/>
    <mergeCell ref="B23:C23"/>
    <mergeCell ref="B10:C10"/>
    <mergeCell ref="B14:C14"/>
    <mergeCell ref="B62:C62"/>
    <mergeCell ref="B65:C65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33"/>
  <sheetViews>
    <sheetView tabSelected="1" zoomScaleNormal="100" workbookViewId="0">
      <pane ySplit="2" topLeftCell="A3" activePane="bottomLeft" state="frozen"/>
      <selection pane="bottomLeft" activeCell="B3" sqref="B3:M3"/>
    </sheetView>
  </sheetViews>
  <sheetFormatPr baseColWidth="10" defaultColWidth="11.44140625" defaultRowHeight="13.2" x14ac:dyDescent="0.25"/>
  <cols>
    <col min="1" max="1" width="5.88671875" style="1" customWidth="1"/>
    <col min="2" max="2" width="98.33203125" customWidth="1"/>
    <col min="3" max="3" width="14.109375" style="227" customWidth="1"/>
    <col min="4" max="4" width="15.6640625" style="32" customWidth="1"/>
    <col min="5" max="5" width="18.33203125" style="32" customWidth="1"/>
    <col min="6" max="6" width="15.6640625" style="32" customWidth="1"/>
    <col min="7" max="7" width="9.6640625" customWidth="1"/>
    <col min="8" max="8" width="10.44140625" customWidth="1"/>
    <col min="9" max="9" width="16.44140625" style="1" customWidth="1"/>
    <col min="10" max="10" width="18.33203125" customWidth="1"/>
    <col min="11" max="11" width="6.109375" style="1" customWidth="1"/>
    <col min="12" max="12" width="19.109375" style="1" customWidth="1"/>
    <col min="13" max="13" width="21" customWidth="1"/>
  </cols>
  <sheetData>
    <row r="1" spans="1:13" s="1" customFormat="1" ht="32.25" customHeight="1" thickBot="1" x14ac:dyDescent="0.3">
      <c r="B1" s="244" t="s">
        <v>733</v>
      </c>
      <c r="C1" s="245"/>
      <c r="D1" s="246"/>
      <c r="E1" s="246"/>
      <c r="F1" s="246"/>
      <c r="G1" s="246"/>
      <c r="H1" s="246"/>
      <c r="I1" s="246"/>
      <c r="J1" s="246"/>
      <c r="K1" s="246"/>
      <c r="L1" s="246"/>
      <c r="M1" s="247"/>
    </row>
    <row r="2" spans="1:13" ht="81.75" customHeight="1" thickBot="1" x14ac:dyDescent="0.3">
      <c r="B2" s="25" t="s">
        <v>372</v>
      </c>
      <c r="C2" s="202" t="s">
        <v>767</v>
      </c>
      <c r="D2" s="26" t="s">
        <v>745</v>
      </c>
      <c r="E2" s="26" t="s">
        <v>758</v>
      </c>
      <c r="F2" s="164" t="s">
        <v>737</v>
      </c>
      <c r="G2" s="26" t="s">
        <v>373</v>
      </c>
      <c r="H2" s="26" t="s">
        <v>65</v>
      </c>
      <c r="I2" s="26" t="s">
        <v>743</v>
      </c>
      <c r="J2" s="26" t="s">
        <v>744</v>
      </c>
      <c r="K2" s="158" t="s">
        <v>371</v>
      </c>
      <c r="L2" s="157" t="s">
        <v>747</v>
      </c>
      <c r="M2" s="158" t="s">
        <v>748</v>
      </c>
    </row>
    <row r="3" spans="1:13" s="1" customFormat="1" ht="37.5" customHeight="1" thickBot="1" x14ac:dyDescent="0.3">
      <c r="B3" s="261" t="s">
        <v>765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3"/>
    </row>
    <row r="4" spans="1:13" ht="27" thickBot="1" x14ac:dyDescent="0.3">
      <c r="A4" s="48" t="s">
        <v>374</v>
      </c>
      <c r="B4" s="251" t="s">
        <v>376</v>
      </c>
      <c r="C4" s="252"/>
      <c r="D4" s="252"/>
      <c r="E4" s="252"/>
      <c r="F4" s="252"/>
      <c r="G4" s="253"/>
      <c r="H4" s="253"/>
      <c r="I4" s="253"/>
      <c r="J4" s="253"/>
      <c r="K4" s="253"/>
      <c r="L4" s="253"/>
      <c r="M4" s="254"/>
    </row>
    <row r="5" spans="1:13" ht="16.8" thickBot="1" x14ac:dyDescent="0.3">
      <c r="A5" s="97" t="s">
        <v>375</v>
      </c>
      <c r="B5" s="135" t="s">
        <v>66</v>
      </c>
      <c r="C5" s="201" t="s">
        <v>766</v>
      </c>
      <c r="D5" s="33">
        <v>1400</v>
      </c>
      <c r="E5" s="195"/>
      <c r="F5" s="180"/>
      <c r="G5" s="23"/>
      <c r="H5" s="23"/>
      <c r="I5" s="54"/>
      <c r="J5" s="24"/>
      <c r="K5" s="40"/>
      <c r="L5" s="163">
        <f>I5+(I5*K5)</f>
        <v>0</v>
      </c>
      <c r="M5" s="163">
        <f>J5+(J5*K5)</f>
        <v>0</v>
      </c>
    </row>
    <row r="6" spans="1:13" ht="16.8" thickBot="1" x14ac:dyDescent="0.3">
      <c r="A6" s="98" t="s">
        <v>377</v>
      </c>
      <c r="B6" s="136" t="s">
        <v>67</v>
      </c>
      <c r="C6" s="203"/>
      <c r="D6" s="34">
        <v>100</v>
      </c>
      <c r="E6" s="191"/>
      <c r="F6" s="180"/>
      <c r="G6" s="21"/>
      <c r="H6" s="21"/>
      <c r="I6" s="55"/>
      <c r="J6" s="30"/>
      <c r="K6" s="39"/>
      <c r="L6" s="163">
        <f t="shared" ref="L6:L68" si="0">I6+(I6*K6)</f>
        <v>0</v>
      </c>
      <c r="M6" s="163">
        <f t="shared" ref="M6:M68" si="1">J6+(J6*K6)</f>
        <v>0</v>
      </c>
    </row>
    <row r="7" spans="1:13" ht="16.8" thickBot="1" x14ac:dyDescent="0.3">
      <c r="A7" s="98" t="s">
        <v>378</v>
      </c>
      <c r="B7" s="136" t="s">
        <v>68</v>
      </c>
      <c r="C7" s="203"/>
      <c r="D7" s="34">
        <v>200</v>
      </c>
      <c r="E7" s="191"/>
      <c r="F7" s="180"/>
      <c r="G7" s="21"/>
      <c r="H7" s="21"/>
      <c r="I7" s="55"/>
      <c r="J7" s="30"/>
      <c r="K7" s="39"/>
      <c r="L7" s="163">
        <f t="shared" si="0"/>
        <v>0</v>
      </c>
      <c r="M7" s="163">
        <f t="shared" si="1"/>
        <v>0</v>
      </c>
    </row>
    <row r="8" spans="1:13" ht="16.8" thickBot="1" x14ac:dyDescent="0.3">
      <c r="A8" s="98" t="s">
        <v>379</v>
      </c>
      <c r="B8" s="136" t="s">
        <v>69</v>
      </c>
      <c r="C8" s="203"/>
      <c r="D8" s="34">
        <v>400</v>
      </c>
      <c r="E8" s="191"/>
      <c r="F8" s="180"/>
      <c r="G8" s="21"/>
      <c r="H8" s="21"/>
      <c r="I8" s="55"/>
      <c r="J8" s="30"/>
      <c r="K8" s="39"/>
      <c r="L8" s="163">
        <f t="shared" si="0"/>
        <v>0</v>
      </c>
      <c r="M8" s="163">
        <f t="shared" si="1"/>
        <v>0</v>
      </c>
    </row>
    <row r="9" spans="1:13" ht="16.8" thickBot="1" x14ac:dyDescent="0.3">
      <c r="A9" s="98" t="s">
        <v>380</v>
      </c>
      <c r="B9" s="136" t="s">
        <v>70</v>
      </c>
      <c r="C9" s="203"/>
      <c r="D9" s="34">
        <v>2400</v>
      </c>
      <c r="E9" s="191"/>
      <c r="F9" s="180"/>
      <c r="G9" s="21"/>
      <c r="H9" s="21"/>
      <c r="I9" s="55"/>
      <c r="J9" s="30"/>
      <c r="K9" s="39"/>
      <c r="L9" s="163">
        <f t="shared" si="0"/>
        <v>0</v>
      </c>
      <c r="M9" s="163">
        <f t="shared" si="1"/>
        <v>0</v>
      </c>
    </row>
    <row r="10" spans="1:13" ht="16.8" thickBot="1" x14ac:dyDescent="0.3">
      <c r="A10" s="98" t="s">
        <v>381</v>
      </c>
      <c r="B10" s="136" t="s">
        <v>71</v>
      </c>
      <c r="C10" s="203"/>
      <c r="D10" s="34">
        <v>2100</v>
      </c>
      <c r="E10" s="191"/>
      <c r="F10" s="180"/>
      <c r="G10" s="21"/>
      <c r="H10" s="21"/>
      <c r="I10" s="55"/>
      <c r="J10" s="30"/>
      <c r="K10" s="39"/>
      <c r="L10" s="163">
        <f t="shared" si="0"/>
        <v>0</v>
      </c>
      <c r="M10" s="163">
        <f t="shared" si="1"/>
        <v>0</v>
      </c>
    </row>
    <row r="11" spans="1:13" ht="16.8" thickBot="1" x14ac:dyDescent="0.3">
      <c r="A11" s="98" t="s">
        <v>382</v>
      </c>
      <c r="B11" s="137" t="s">
        <v>72</v>
      </c>
      <c r="C11" s="204" t="s">
        <v>766</v>
      </c>
      <c r="D11" s="35">
        <v>10</v>
      </c>
      <c r="E11" s="192"/>
      <c r="F11" s="181"/>
      <c r="G11" s="21"/>
      <c r="H11" s="21"/>
      <c r="I11" s="55"/>
      <c r="J11" s="30"/>
      <c r="K11" s="39"/>
      <c r="L11" s="163">
        <f t="shared" si="0"/>
        <v>0</v>
      </c>
      <c r="M11" s="163">
        <f t="shared" si="1"/>
        <v>0</v>
      </c>
    </row>
    <row r="12" spans="1:13" s="1" customFormat="1" ht="16.8" thickBot="1" x14ac:dyDescent="0.3">
      <c r="A12" s="98" t="s">
        <v>383</v>
      </c>
      <c r="B12" s="137" t="s">
        <v>306</v>
      </c>
      <c r="C12" s="204"/>
      <c r="D12" s="35">
        <v>5</v>
      </c>
      <c r="E12" s="192"/>
      <c r="F12" s="181"/>
      <c r="G12" s="21"/>
      <c r="H12" s="21"/>
      <c r="I12" s="55"/>
      <c r="J12" s="30"/>
      <c r="K12" s="39"/>
      <c r="L12" s="163">
        <f t="shared" si="0"/>
        <v>0</v>
      </c>
      <c r="M12" s="163">
        <f t="shared" si="1"/>
        <v>0</v>
      </c>
    </row>
    <row r="13" spans="1:13" s="1" customFormat="1" ht="16.8" thickBot="1" x14ac:dyDescent="0.3">
      <c r="A13" s="98" t="s">
        <v>384</v>
      </c>
      <c r="B13" s="137" t="s">
        <v>307</v>
      </c>
      <c r="C13" s="204"/>
      <c r="D13" s="35">
        <v>5</v>
      </c>
      <c r="E13" s="192"/>
      <c r="F13" s="181"/>
      <c r="G13" s="21"/>
      <c r="H13" s="21"/>
      <c r="I13" s="55"/>
      <c r="J13" s="30"/>
      <c r="K13" s="39"/>
      <c r="L13" s="163">
        <f t="shared" si="0"/>
        <v>0</v>
      </c>
      <c r="M13" s="163">
        <f t="shared" si="1"/>
        <v>0</v>
      </c>
    </row>
    <row r="14" spans="1:13" ht="16.8" thickBot="1" x14ac:dyDescent="0.3">
      <c r="A14" s="98" t="s">
        <v>385</v>
      </c>
      <c r="B14" s="136" t="s">
        <v>73</v>
      </c>
      <c r="C14" s="203"/>
      <c r="D14" s="34">
        <v>490</v>
      </c>
      <c r="E14" s="191"/>
      <c r="F14" s="180"/>
      <c r="G14" s="21"/>
      <c r="H14" s="21"/>
      <c r="I14" s="55"/>
      <c r="J14" s="30"/>
      <c r="K14" s="39"/>
      <c r="L14" s="163">
        <f t="shared" si="0"/>
        <v>0</v>
      </c>
      <c r="M14" s="163">
        <f t="shared" si="1"/>
        <v>0</v>
      </c>
    </row>
    <row r="15" spans="1:13" ht="16.8" thickBot="1" x14ac:dyDescent="0.3">
      <c r="A15" s="98" t="s">
        <v>386</v>
      </c>
      <c r="B15" s="136" t="s">
        <v>74</v>
      </c>
      <c r="C15" s="203"/>
      <c r="D15" s="34">
        <v>490</v>
      </c>
      <c r="E15" s="191"/>
      <c r="F15" s="180"/>
      <c r="G15" s="21"/>
      <c r="H15" s="21"/>
      <c r="I15" s="55"/>
      <c r="J15" s="30"/>
      <c r="K15" s="39"/>
      <c r="L15" s="163">
        <f t="shared" si="0"/>
        <v>0</v>
      </c>
      <c r="M15" s="163">
        <f t="shared" si="1"/>
        <v>0</v>
      </c>
    </row>
    <row r="16" spans="1:13" ht="16.8" thickBot="1" x14ac:dyDescent="0.3">
      <c r="A16" s="98" t="s">
        <v>387</v>
      </c>
      <c r="B16" s="136" t="s">
        <v>75</v>
      </c>
      <c r="C16" s="203"/>
      <c r="D16" s="34">
        <v>490</v>
      </c>
      <c r="E16" s="191"/>
      <c r="F16" s="180"/>
      <c r="G16" s="21"/>
      <c r="H16" s="21"/>
      <c r="I16" s="55"/>
      <c r="J16" s="30"/>
      <c r="K16" s="39"/>
      <c r="L16" s="163">
        <f t="shared" si="0"/>
        <v>0</v>
      </c>
      <c r="M16" s="163">
        <f t="shared" si="1"/>
        <v>0</v>
      </c>
    </row>
    <row r="17" spans="1:13" ht="16.8" thickBot="1" x14ac:dyDescent="0.3">
      <c r="A17" s="98" t="s">
        <v>388</v>
      </c>
      <c r="B17" s="136" t="s">
        <v>76</v>
      </c>
      <c r="C17" s="203"/>
      <c r="D17" s="34">
        <v>490</v>
      </c>
      <c r="E17" s="191"/>
      <c r="F17" s="180"/>
      <c r="G17" s="21"/>
      <c r="H17" s="57"/>
      <c r="I17" s="55"/>
      <c r="J17" s="30"/>
      <c r="K17" s="39"/>
      <c r="L17" s="163">
        <f t="shared" si="0"/>
        <v>0</v>
      </c>
      <c r="M17" s="163">
        <f t="shared" si="1"/>
        <v>0</v>
      </c>
    </row>
    <row r="18" spans="1:13" ht="16.8" thickBot="1" x14ac:dyDescent="0.3">
      <c r="A18" s="98" t="s">
        <v>389</v>
      </c>
      <c r="B18" s="136" t="s">
        <v>77</v>
      </c>
      <c r="C18" s="203" t="s">
        <v>766</v>
      </c>
      <c r="D18" s="34">
        <v>420</v>
      </c>
      <c r="E18" s="191"/>
      <c r="F18" s="180"/>
      <c r="G18" s="21"/>
      <c r="H18" s="21"/>
      <c r="I18" s="55"/>
      <c r="J18" s="30"/>
      <c r="K18" s="39"/>
      <c r="L18" s="163">
        <f t="shared" si="0"/>
        <v>0</v>
      </c>
      <c r="M18" s="163">
        <f t="shared" si="1"/>
        <v>0</v>
      </c>
    </row>
    <row r="19" spans="1:13" ht="16.8" thickBot="1" x14ac:dyDescent="0.3">
      <c r="A19" s="98" t="s">
        <v>390</v>
      </c>
      <c r="B19" s="138" t="s">
        <v>78</v>
      </c>
      <c r="C19" s="205"/>
      <c r="D19" s="36">
        <v>168</v>
      </c>
      <c r="E19" s="193"/>
      <c r="F19" s="182"/>
      <c r="G19" s="21"/>
      <c r="H19" s="21"/>
      <c r="I19" s="55"/>
      <c r="J19" s="30"/>
      <c r="K19" s="39"/>
      <c r="L19" s="163">
        <f t="shared" si="0"/>
        <v>0</v>
      </c>
      <c r="M19" s="163">
        <f t="shared" si="1"/>
        <v>0</v>
      </c>
    </row>
    <row r="20" spans="1:13" ht="16.8" thickBot="1" x14ac:dyDescent="0.3">
      <c r="A20" s="98" t="s">
        <v>391</v>
      </c>
      <c r="B20" s="138" t="s">
        <v>79</v>
      </c>
      <c r="C20" s="205"/>
      <c r="D20" s="36">
        <v>168</v>
      </c>
      <c r="E20" s="193"/>
      <c r="F20" s="182"/>
      <c r="G20" s="21"/>
      <c r="H20" s="21"/>
      <c r="I20" s="55"/>
      <c r="J20" s="30"/>
      <c r="K20" s="39"/>
      <c r="L20" s="163">
        <f t="shared" si="0"/>
        <v>0</v>
      </c>
      <c r="M20" s="163">
        <f t="shared" si="1"/>
        <v>0</v>
      </c>
    </row>
    <row r="21" spans="1:13" ht="16.8" thickBot="1" x14ac:dyDescent="0.3">
      <c r="A21" s="98" t="s">
        <v>392</v>
      </c>
      <c r="B21" s="138" t="s">
        <v>80</v>
      </c>
      <c r="C21" s="205"/>
      <c r="D21" s="36">
        <v>168</v>
      </c>
      <c r="E21" s="193"/>
      <c r="F21" s="182"/>
      <c r="G21" s="21"/>
      <c r="H21" s="21"/>
      <c r="I21" s="55"/>
      <c r="J21" s="30"/>
      <c r="K21" s="39"/>
      <c r="L21" s="163">
        <f t="shared" si="0"/>
        <v>0</v>
      </c>
      <c r="M21" s="163">
        <f t="shared" si="1"/>
        <v>0</v>
      </c>
    </row>
    <row r="22" spans="1:13" ht="16.8" thickBot="1" x14ac:dyDescent="0.3">
      <c r="A22" s="99" t="s">
        <v>393</v>
      </c>
      <c r="B22" s="138" t="s">
        <v>81</v>
      </c>
      <c r="C22" s="205"/>
      <c r="D22" s="36">
        <v>168</v>
      </c>
      <c r="E22" s="193"/>
      <c r="F22" s="182"/>
      <c r="G22" s="21"/>
      <c r="H22" s="21"/>
      <c r="I22" s="55"/>
      <c r="J22" s="30"/>
      <c r="K22" s="39"/>
      <c r="L22" s="163">
        <f t="shared" si="0"/>
        <v>0</v>
      </c>
      <c r="M22" s="163">
        <f t="shared" si="1"/>
        <v>0</v>
      </c>
    </row>
    <row r="23" spans="1:13" ht="23.25" customHeight="1" thickBot="1" x14ac:dyDescent="0.3">
      <c r="B23" s="255" t="s">
        <v>394</v>
      </c>
      <c r="C23" s="256"/>
      <c r="D23" s="256"/>
      <c r="E23" s="256"/>
      <c r="F23" s="256"/>
      <c r="G23" s="257"/>
      <c r="H23" s="257"/>
      <c r="I23" s="257"/>
      <c r="J23" s="257"/>
      <c r="K23" s="257"/>
      <c r="L23" s="257"/>
      <c r="M23" s="258"/>
    </row>
    <row r="24" spans="1:13" ht="16.8" thickBot="1" x14ac:dyDescent="0.3">
      <c r="A24" s="97" t="s">
        <v>395</v>
      </c>
      <c r="B24" s="139" t="s">
        <v>82</v>
      </c>
      <c r="C24" s="206" t="s">
        <v>766</v>
      </c>
      <c r="D24" s="70">
        <v>500</v>
      </c>
      <c r="E24" s="188"/>
      <c r="F24" s="183"/>
      <c r="G24" s="60"/>
      <c r="H24" s="60"/>
      <c r="I24" s="79"/>
      <c r="J24" s="71"/>
      <c r="K24" s="73"/>
      <c r="L24" s="163">
        <f t="shared" si="0"/>
        <v>0</v>
      </c>
      <c r="M24" s="163">
        <f t="shared" si="1"/>
        <v>0</v>
      </c>
    </row>
    <row r="25" spans="1:13" ht="16.8" thickBot="1" x14ac:dyDescent="0.3">
      <c r="A25" s="98" t="s">
        <v>396</v>
      </c>
      <c r="B25" s="140" t="s">
        <v>83</v>
      </c>
      <c r="C25" s="205"/>
      <c r="D25" s="34">
        <v>500</v>
      </c>
      <c r="E25" s="191"/>
      <c r="F25" s="180"/>
      <c r="G25" s="21"/>
      <c r="H25" s="21"/>
      <c r="I25" s="55"/>
      <c r="J25" s="30"/>
      <c r="K25" s="39"/>
      <c r="L25" s="163">
        <f t="shared" si="0"/>
        <v>0</v>
      </c>
      <c r="M25" s="163">
        <f t="shared" si="1"/>
        <v>0</v>
      </c>
    </row>
    <row r="26" spans="1:13" ht="16.8" thickBot="1" x14ac:dyDescent="0.3">
      <c r="A26" s="98" t="s">
        <v>397</v>
      </c>
      <c r="B26" s="140" t="s">
        <v>84</v>
      </c>
      <c r="C26" s="205"/>
      <c r="D26" s="34">
        <v>500</v>
      </c>
      <c r="E26" s="191"/>
      <c r="F26" s="180"/>
      <c r="G26" s="21"/>
      <c r="H26" s="21"/>
      <c r="I26" s="55"/>
      <c r="J26" s="30"/>
      <c r="K26" s="39"/>
      <c r="L26" s="163">
        <f t="shared" si="0"/>
        <v>0</v>
      </c>
      <c r="M26" s="163">
        <f t="shared" si="1"/>
        <v>0</v>
      </c>
    </row>
    <row r="27" spans="1:13" ht="16.8" thickBot="1" x14ac:dyDescent="0.3">
      <c r="A27" s="98" t="s">
        <v>398</v>
      </c>
      <c r="B27" s="140" t="s">
        <v>85</v>
      </c>
      <c r="C27" s="205"/>
      <c r="D27" s="34">
        <v>500</v>
      </c>
      <c r="E27" s="191"/>
      <c r="F27" s="180"/>
      <c r="G27" s="21"/>
      <c r="H27" s="21"/>
      <c r="I27" s="55"/>
      <c r="J27" s="30"/>
      <c r="K27" s="39"/>
      <c r="L27" s="163">
        <f t="shared" si="0"/>
        <v>0</v>
      </c>
      <c r="M27" s="163">
        <f t="shared" si="1"/>
        <v>0</v>
      </c>
    </row>
    <row r="28" spans="1:13" ht="16.8" thickBot="1" x14ac:dyDescent="0.3">
      <c r="A28" s="98" t="s">
        <v>399</v>
      </c>
      <c r="B28" s="140" t="s">
        <v>86</v>
      </c>
      <c r="C28" s="205"/>
      <c r="D28" s="34">
        <v>500</v>
      </c>
      <c r="E28" s="191"/>
      <c r="F28" s="180"/>
      <c r="G28" s="21"/>
      <c r="H28" s="21"/>
      <c r="I28" s="55"/>
      <c r="J28" s="30"/>
      <c r="K28" s="39"/>
      <c r="L28" s="163">
        <f t="shared" si="0"/>
        <v>0</v>
      </c>
      <c r="M28" s="163">
        <f t="shared" si="1"/>
        <v>0</v>
      </c>
    </row>
    <row r="29" spans="1:13" ht="16.8" thickBot="1" x14ac:dyDescent="0.3">
      <c r="A29" s="98" t="s">
        <v>400</v>
      </c>
      <c r="B29" s="140" t="s">
        <v>87</v>
      </c>
      <c r="C29" s="205" t="s">
        <v>766</v>
      </c>
      <c r="D29" s="34">
        <v>250</v>
      </c>
      <c r="E29" s="191"/>
      <c r="F29" s="180"/>
      <c r="G29" s="21"/>
      <c r="H29" s="21"/>
      <c r="I29" s="55"/>
      <c r="J29" s="30"/>
      <c r="K29" s="39"/>
      <c r="L29" s="163">
        <f t="shared" si="0"/>
        <v>0</v>
      </c>
      <c r="M29" s="163">
        <f t="shared" si="1"/>
        <v>0</v>
      </c>
    </row>
    <row r="30" spans="1:13" ht="16.8" thickBot="1" x14ac:dyDescent="0.3">
      <c r="A30" s="98" t="s">
        <v>401</v>
      </c>
      <c r="B30" s="140" t="s">
        <v>88</v>
      </c>
      <c r="C30" s="205"/>
      <c r="D30" s="35">
        <v>250</v>
      </c>
      <c r="E30" s="192"/>
      <c r="F30" s="181"/>
      <c r="G30" s="21"/>
      <c r="H30" s="21"/>
      <c r="I30" s="55"/>
      <c r="J30" s="30"/>
      <c r="K30" s="39"/>
      <c r="L30" s="163">
        <f t="shared" si="0"/>
        <v>0</v>
      </c>
      <c r="M30" s="163">
        <f t="shared" si="1"/>
        <v>0</v>
      </c>
    </row>
    <row r="31" spans="1:13" s="1" customFormat="1" ht="16.8" thickBot="1" x14ac:dyDescent="0.3">
      <c r="A31" s="98" t="s">
        <v>402</v>
      </c>
      <c r="B31" s="140" t="s">
        <v>751</v>
      </c>
      <c r="C31" s="205" t="s">
        <v>766</v>
      </c>
      <c r="D31" s="35">
        <v>500</v>
      </c>
      <c r="E31" s="192"/>
      <c r="F31" s="181"/>
      <c r="G31" s="21"/>
      <c r="H31" s="21"/>
      <c r="I31" s="55"/>
      <c r="J31" s="30"/>
      <c r="K31" s="39"/>
      <c r="L31" s="163">
        <f t="shared" si="0"/>
        <v>0</v>
      </c>
      <c r="M31" s="163">
        <f t="shared" si="1"/>
        <v>0</v>
      </c>
    </row>
    <row r="32" spans="1:13" ht="16.8" thickBot="1" x14ac:dyDescent="0.3">
      <c r="A32" s="98" t="s">
        <v>403</v>
      </c>
      <c r="B32" s="140" t="s">
        <v>309</v>
      </c>
      <c r="C32" s="205"/>
      <c r="D32" s="35">
        <v>50</v>
      </c>
      <c r="E32" s="192"/>
      <c r="F32" s="181"/>
      <c r="G32" s="21"/>
      <c r="H32" s="21"/>
      <c r="I32" s="55"/>
      <c r="J32" s="30"/>
      <c r="K32" s="39"/>
      <c r="L32" s="163">
        <f t="shared" si="0"/>
        <v>0</v>
      </c>
      <c r="M32" s="163">
        <f t="shared" si="1"/>
        <v>0</v>
      </c>
    </row>
    <row r="33" spans="1:13" ht="16.8" thickBot="1" x14ac:dyDescent="0.3">
      <c r="A33" s="98" t="s">
        <v>404</v>
      </c>
      <c r="B33" s="140" t="s">
        <v>310</v>
      </c>
      <c r="C33" s="205"/>
      <c r="D33" s="34">
        <v>50</v>
      </c>
      <c r="E33" s="191"/>
      <c r="F33" s="180"/>
      <c r="G33" s="21"/>
      <c r="H33" s="21"/>
      <c r="I33" s="55"/>
      <c r="J33" s="30"/>
      <c r="K33" s="39"/>
      <c r="L33" s="163">
        <f t="shared" si="0"/>
        <v>0</v>
      </c>
      <c r="M33" s="163">
        <f t="shared" si="1"/>
        <v>0</v>
      </c>
    </row>
    <row r="34" spans="1:13" ht="16.8" thickBot="1" x14ac:dyDescent="0.3">
      <c r="A34" s="98" t="s">
        <v>405</v>
      </c>
      <c r="B34" s="140" t="s">
        <v>311</v>
      </c>
      <c r="C34" s="205"/>
      <c r="D34" s="34">
        <v>100</v>
      </c>
      <c r="E34" s="191"/>
      <c r="F34" s="180"/>
      <c r="G34" s="21"/>
      <c r="H34" s="21"/>
      <c r="I34" s="55"/>
      <c r="J34" s="30"/>
      <c r="K34" s="39"/>
      <c r="L34" s="163">
        <f t="shared" si="0"/>
        <v>0</v>
      </c>
      <c r="M34" s="163">
        <f t="shared" si="1"/>
        <v>0</v>
      </c>
    </row>
    <row r="35" spans="1:13" ht="16.8" thickBot="1" x14ac:dyDescent="0.3">
      <c r="A35" s="98" t="s">
        <v>406</v>
      </c>
      <c r="B35" s="140" t="s">
        <v>312</v>
      </c>
      <c r="C35" s="205"/>
      <c r="D35" s="34">
        <v>100</v>
      </c>
      <c r="E35" s="191"/>
      <c r="F35" s="180"/>
      <c r="G35" s="21"/>
      <c r="H35" s="21"/>
      <c r="I35" s="55"/>
      <c r="J35" s="30"/>
      <c r="K35" s="39"/>
      <c r="L35" s="163">
        <f t="shared" si="0"/>
        <v>0</v>
      </c>
      <c r="M35" s="163">
        <f t="shared" si="1"/>
        <v>0</v>
      </c>
    </row>
    <row r="36" spans="1:13" ht="16.8" thickBot="1" x14ac:dyDescent="0.3">
      <c r="A36" s="98" t="s">
        <v>407</v>
      </c>
      <c r="B36" s="140" t="s">
        <v>313</v>
      </c>
      <c r="C36" s="205"/>
      <c r="D36" s="34">
        <v>50</v>
      </c>
      <c r="E36" s="191"/>
      <c r="F36" s="180"/>
      <c r="G36" s="21"/>
      <c r="H36" s="21"/>
      <c r="I36" s="55"/>
      <c r="J36" s="30"/>
      <c r="K36" s="39"/>
      <c r="L36" s="163">
        <f t="shared" si="0"/>
        <v>0</v>
      </c>
      <c r="M36" s="163">
        <f t="shared" si="1"/>
        <v>0</v>
      </c>
    </row>
    <row r="37" spans="1:13" ht="16.8" thickBot="1" x14ac:dyDescent="0.3">
      <c r="A37" s="98" t="s">
        <v>408</v>
      </c>
      <c r="B37" s="140" t="s">
        <v>89</v>
      </c>
      <c r="C37" s="205"/>
      <c r="D37" s="34">
        <v>250</v>
      </c>
      <c r="E37" s="191"/>
      <c r="F37" s="180"/>
      <c r="G37" s="21"/>
      <c r="H37" s="21"/>
      <c r="I37" s="55"/>
      <c r="J37" s="30"/>
      <c r="K37" s="39"/>
      <c r="L37" s="163">
        <f t="shared" si="0"/>
        <v>0</v>
      </c>
      <c r="M37" s="163">
        <f t="shared" si="1"/>
        <v>0</v>
      </c>
    </row>
    <row r="38" spans="1:13" ht="16.8" thickBot="1" x14ac:dyDescent="0.3">
      <c r="A38" s="98" t="s">
        <v>409</v>
      </c>
      <c r="B38" s="141" t="s">
        <v>752</v>
      </c>
      <c r="C38" s="207"/>
      <c r="D38" s="36">
        <v>50</v>
      </c>
      <c r="E38" s="193"/>
      <c r="F38" s="182"/>
      <c r="G38" s="21"/>
      <c r="H38" s="21"/>
      <c r="I38" s="55"/>
      <c r="J38" s="30"/>
      <c r="K38" s="39"/>
      <c r="L38" s="163">
        <f t="shared" si="0"/>
        <v>0</v>
      </c>
      <c r="M38" s="163">
        <f t="shared" si="1"/>
        <v>0</v>
      </c>
    </row>
    <row r="39" spans="1:13" ht="16.8" thickBot="1" x14ac:dyDescent="0.3">
      <c r="A39" s="98" t="s">
        <v>410</v>
      </c>
      <c r="B39" s="141" t="s">
        <v>753</v>
      </c>
      <c r="C39" s="207"/>
      <c r="D39" s="36">
        <v>1</v>
      </c>
      <c r="E39" s="193"/>
      <c r="F39" s="182"/>
      <c r="G39" s="21"/>
      <c r="H39" s="21"/>
      <c r="I39" s="55"/>
      <c r="J39" s="30"/>
      <c r="K39" s="39"/>
      <c r="L39" s="163">
        <f t="shared" si="0"/>
        <v>0</v>
      </c>
      <c r="M39" s="163">
        <f t="shared" si="1"/>
        <v>0</v>
      </c>
    </row>
    <row r="40" spans="1:13" s="1" customFormat="1" ht="16.8" thickBot="1" x14ac:dyDescent="0.3">
      <c r="A40" s="98" t="s">
        <v>411</v>
      </c>
      <c r="B40" s="142" t="s">
        <v>755</v>
      </c>
      <c r="C40" s="204"/>
      <c r="D40" s="36">
        <v>500</v>
      </c>
      <c r="E40" s="193"/>
      <c r="F40" s="182"/>
      <c r="G40" s="21"/>
      <c r="H40" s="21"/>
      <c r="I40" s="55"/>
      <c r="J40" s="30"/>
      <c r="K40" s="39"/>
      <c r="L40" s="163">
        <f t="shared" si="0"/>
        <v>0</v>
      </c>
      <c r="M40" s="163">
        <f t="shared" si="1"/>
        <v>0</v>
      </c>
    </row>
    <row r="41" spans="1:13" s="1" customFormat="1" ht="17.25" customHeight="1" thickBot="1" x14ac:dyDescent="0.3">
      <c r="A41" s="98" t="s">
        <v>412</v>
      </c>
      <c r="B41" s="142" t="s">
        <v>756</v>
      </c>
      <c r="C41" s="204" t="s">
        <v>766</v>
      </c>
      <c r="D41" s="36">
        <v>500</v>
      </c>
      <c r="E41" s="193"/>
      <c r="F41" s="182"/>
      <c r="G41" s="21"/>
      <c r="H41" s="21"/>
      <c r="I41" s="55"/>
      <c r="J41" s="30"/>
      <c r="K41" s="39"/>
      <c r="L41" s="163">
        <f t="shared" si="0"/>
        <v>0</v>
      </c>
      <c r="M41" s="163">
        <f t="shared" si="1"/>
        <v>0</v>
      </c>
    </row>
    <row r="42" spans="1:13" s="1" customFormat="1" ht="15" customHeight="1" thickBot="1" x14ac:dyDescent="0.3">
      <c r="A42" s="98" t="s">
        <v>413</v>
      </c>
      <c r="B42" s="143" t="s">
        <v>754</v>
      </c>
      <c r="C42" s="208"/>
      <c r="D42" s="68">
        <v>1</v>
      </c>
      <c r="E42" s="194"/>
      <c r="F42" s="184"/>
      <c r="G42" s="59"/>
      <c r="H42" s="59"/>
      <c r="I42" s="78"/>
      <c r="J42" s="30"/>
      <c r="K42" s="64"/>
      <c r="L42" s="163">
        <f t="shared" si="0"/>
        <v>0</v>
      </c>
      <c r="M42" s="163">
        <f t="shared" si="1"/>
        <v>0</v>
      </c>
    </row>
    <row r="43" spans="1:13" ht="23.25" customHeight="1" thickBot="1" x14ac:dyDescent="0.3">
      <c r="B43" s="255" t="s">
        <v>738</v>
      </c>
      <c r="C43" s="256"/>
      <c r="D43" s="256"/>
      <c r="E43" s="256"/>
      <c r="F43" s="256"/>
      <c r="G43" s="257"/>
      <c r="H43" s="257"/>
      <c r="I43" s="257"/>
      <c r="J43" s="257"/>
      <c r="K43" s="257"/>
      <c r="L43" s="257"/>
      <c r="M43" s="258"/>
    </row>
    <row r="44" spans="1:13" ht="16.5" customHeight="1" thickBot="1" x14ac:dyDescent="0.3">
      <c r="A44" s="98" t="s">
        <v>414</v>
      </c>
      <c r="B44" s="144" t="s">
        <v>92</v>
      </c>
      <c r="C44" s="209"/>
      <c r="D44" s="70">
        <v>1</v>
      </c>
      <c r="E44" s="188"/>
      <c r="F44" s="183"/>
      <c r="G44" s="60"/>
      <c r="H44" s="60"/>
      <c r="I44" s="79"/>
      <c r="J44" s="71"/>
      <c r="K44" s="73"/>
      <c r="L44" s="163">
        <f t="shared" si="0"/>
        <v>0</v>
      </c>
      <c r="M44" s="163">
        <f t="shared" si="1"/>
        <v>0</v>
      </c>
    </row>
    <row r="45" spans="1:13" ht="17.25" customHeight="1" thickBot="1" x14ac:dyDescent="0.3">
      <c r="A45" s="98" t="s">
        <v>419</v>
      </c>
      <c r="B45" s="145" t="s">
        <v>700</v>
      </c>
      <c r="C45" s="203"/>
      <c r="D45" s="34">
        <v>6</v>
      </c>
      <c r="E45" s="188"/>
      <c r="F45" s="183"/>
      <c r="G45" s="21"/>
      <c r="H45" s="21"/>
      <c r="I45" s="55"/>
      <c r="J45" s="30"/>
      <c r="K45" s="39"/>
      <c r="L45" s="163">
        <f t="shared" si="0"/>
        <v>0</v>
      </c>
      <c r="M45" s="163">
        <f t="shared" si="1"/>
        <v>0</v>
      </c>
    </row>
    <row r="46" spans="1:13" ht="15.75" customHeight="1" thickBot="1" x14ac:dyDescent="0.3">
      <c r="A46" s="98" t="s">
        <v>420</v>
      </c>
      <c r="B46" s="145" t="s">
        <v>93</v>
      </c>
      <c r="C46" s="203"/>
      <c r="D46" s="36">
        <v>1</v>
      </c>
      <c r="E46" s="189"/>
      <c r="F46" s="183"/>
      <c r="G46" s="21"/>
      <c r="H46" s="21"/>
      <c r="I46" s="55"/>
      <c r="J46" s="30"/>
      <c r="K46" s="39"/>
      <c r="L46" s="163">
        <f t="shared" si="0"/>
        <v>0</v>
      </c>
      <c r="M46" s="163">
        <f t="shared" si="1"/>
        <v>0</v>
      </c>
    </row>
    <row r="47" spans="1:13" ht="16.5" customHeight="1" thickBot="1" x14ac:dyDescent="0.3">
      <c r="A47" s="98" t="s">
        <v>417</v>
      </c>
      <c r="B47" s="145" t="s">
        <v>741</v>
      </c>
      <c r="C47" s="203"/>
      <c r="D47" s="36">
        <v>1</v>
      </c>
      <c r="E47" s="189"/>
      <c r="F47" s="183"/>
      <c r="G47" s="21"/>
      <c r="H47" s="21"/>
      <c r="I47" s="55"/>
      <c r="J47" s="30"/>
      <c r="K47" s="39"/>
      <c r="L47" s="163">
        <f t="shared" si="0"/>
        <v>0</v>
      </c>
      <c r="M47" s="163">
        <f t="shared" si="1"/>
        <v>0</v>
      </c>
    </row>
    <row r="48" spans="1:13" ht="15.75" customHeight="1" thickBot="1" x14ac:dyDescent="0.3">
      <c r="A48" s="98" t="s">
        <v>421</v>
      </c>
      <c r="B48" s="140" t="s">
        <v>94</v>
      </c>
      <c r="C48" s="205"/>
      <c r="D48" s="34">
        <v>1</v>
      </c>
      <c r="E48" s="188"/>
      <c r="F48" s="183"/>
      <c r="G48" s="21"/>
      <c r="H48" s="21"/>
      <c r="I48" s="55"/>
      <c r="J48" s="30"/>
      <c r="K48" s="39"/>
      <c r="L48" s="163">
        <f t="shared" si="0"/>
        <v>0</v>
      </c>
      <c r="M48" s="163">
        <f t="shared" si="1"/>
        <v>0</v>
      </c>
    </row>
    <row r="49" spans="1:13" ht="16.5" customHeight="1" thickBot="1" x14ac:dyDescent="0.3">
      <c r="A49" s="98" t="s">
        <v>416</v>
      </c>
      <c r="B49" s="140" t="s">
        <v>95</v>
      </c>
      <c r="C49" s="205"/>
      <c r="D49" s="34">
        <v>1</v>
      </c>
      <c r="E49" s="188"/>
      <c r="F49" s="183"/>
      <c r="G49" s="21"/>
      <c r="H49" s="21"/>
      <c r="I49" s="55"/>
      <c r="J49" s="30"/>
      <c r="K49" s="39"/>
      <c r="L49" s="163">
        <f t="shared" si="0"/>
        <v>0</v>
      </c>
      <c r="M49" s="163">
        <f t="shared" si="1"/>
        <v>0</v>
      </c>
    </row>
    <row r="50" spans="1:13" ht="17.25" customHeight="1" thickBot="1" x14ac:dyDescent="0.3">
      <c r="A50" s="98" t="s">
        <v>422</v>
      </c>
      <c r="B50" s="145" t="s">
        <v>724</v>
      </c>
      <c r="C50" s="203" t="s">
        <v>766</v>
      </c>
      <c r="D50" s="34">
        <v>1</v>
      </c>
      <c r="E50" s="188"/>
      <c r="F50" s="183"/>
      <c r="G50" s="21"/>
      <c r="H50" s="21"/>
      <c r="I50" s="55"/>
      <c r="J50" s="30"/>
      <c r="K50" s="39"/>
      <c r="L50" s="163">
        <f t="shared" si="0"/>
        <v>0</v>
      </c>
      <c r="M50" s="163">
        <f t="shared" si="1"/>
        <v>0</v>
      </c>
    </row>
    <row r="51" spans="1:13" ht="16.5" customHeight="1" thickBot="1" x14ac:dyDescent="0.3">
      <c r="A51" s="98" t="s">
        <v>418</v>
      </c>
      <c r="B51" s="145" t="s">
        <v>97</v>
      </c>
      <c r="C51" s="203"/>
      <c r="D51" s="36">
        <v>1</v>
      </c>
      <c r="E51" s="189"/>
      <c r="F51" s="183"/>
      <c r="G51" s="21"/>
      <c r="H51" s="21"/>
      <c r="I51" s="55"/>
      <c r="J51" s="30"/>
      <c r="K51" s="39"/>
      <c r="L51" s="163">
        <f t="shared" si="0"/>
        <v>0</v>
      </c>
      <c r="M51" s="163">
        <f t="shared" si="1"/>
        <v>0</v>
      </c>
    </row>
    <row r="52" spans="1:13" ht="17.25" customHeight="1" thickBot="1" x14ac:dyDescent="0.3">
      <c r="A52" s="98" t="s">
        <v>423</v>
      </c>
      <c r="B52" s="145" t="s">
        <v>98</v>
      </c>
      <c r="C52" s="203" t="s">
        <v>766</v>
      </c>
      <c r="D52" s="36">
        <v>8</v>
      </c>
      <c r="E52" s="189"/>
      <c r="F52" s="183"/>
      <c r="G52" s="21"/>
      <c r="H52" s="21"/>
      <c r="I52" s="55"/>
      <c r="J52" s="30"/>
      <c r="K52" s="39"/>
      <c r="L52" s="163">
        <f t="shared" si="0"/>
        <v>0</v>
      </c>
      <c r="M52" s="163">
        <f t="shared" si="1"/>
        <v>0</v>
      </c>
    </row>
    <row r="53" spans="1:13" ht="15.75" customHeight="1" thickBot="1" x14ac:dyDescent="0.3">
      <c r="A53" s="98" t="s">
        <v>424</v>
      </c>
      <c r="B53" s="145" t="s">
        <v>99</v>
      </c>
      <c r="C53" s="203" t="s">
        <v>766</v>
      </c>
      <c r="D53" s="34">
        <v>1</v>
      </c>
      <c r="E53" s="188"/>
      <c r="F53" s="183"/>
      <c r="G53" s="21"/>
      <c r="H53" s="21"/>
      <c r="I53" s="55"/>
      <c r="J53" s="30"/>
      <c r="K53" s="39"/>
      <c r="L53" s="163">
        <f t="shared" si="0"/>
        <v>0</v>
      </c>
      <c r="M53" s="163">
        <f t="shared" si="1"/>
        <v>0</v>
      </c>
    </row>
    <row r="54" spans="1:13" ht="16.5" customHeight="1" thickBot="1" x14ac:dyDescent="0.3">
      <c r="A54" s="98" t="s">
        <v>425</v>
      </c>
      <c r="B54" s="145" t="s">
        <v>715</v>
      </c>
      <c r="C54" s="203"/>
      <c r="D54" s="34">
        <v>1</v>
      </c>
      <c r="E54" s="188"/>
      <c r="F54" s="183"/>
      <c r="G54" s="21"/>
      <c r="H54" s="21"/>
      <c r="I54" s="55"/>
      <c r="J54" s="30"/>
      <c r="K54" s="39"/>
      <c r="L54" s="163">
        <f t="shared" si="0"/>
        <v>0</v>
      </c>
      <c r="M54" s="163">
        <f t="shared" si="1"/>
        <v>0</v>
      </c>
    </row>
    <row r="55" spans="1:13" ht="16.5" customHeight="1" thickBot="1" x14ac:dyDescent="0.3">
      <c r="A55" s="98" t="s">
        <v>415</v>
      </c>
      <c r="B55" s="145" t="s">
        <v>100</v>
      </c>
      <c r="C55" s="203"/>
      <c r="D55" s="36">
        <v>55</v>
      </c>
      <c r="E55" s="189"/>
      <c r="F55" s="183"/>
      <c r="G55" s="21"/>
      <c r="H55" s="21"/>
      <c r="I55" s="55"/>
      <c r="J55" s="30"/>
      <c r="K55" s="39"/>
      <c r="L55" s="163">
        <f t="shared" si="0"/>
        <v>0</v>
      </c>
      <c r="M55" s="163">
        <f t="shared" si="1"/>
        <v>0</v>
      </c>
    </row>
    <row r="56" spans="1:13" ht="16.5" customHeight="1" thickBot="1" x14ac:dyDescent="0.3">
      <c r="A56" s="98" t="s">
        <v>426</v>
      </c>
      <c r="B56" s="145" t="s">
        <v>101</v>
      </c>
      <c r="C56" s="203"/>
      <c r="D56" s="36">
        <v>1</v>
      </c>
      <c r="E56" s="189"/>
      <c r="F56" s="183"/>
      <c r="G56" s="21"/>
      <c r="H56" s="21"/>
      <c r="I56" s="55"/>
      <c r="J56" s="30"/>
      <c r="K56" s="39"/>
      <c r="L56" s="163">
        <f t="shared" si="0"/>
        <v>0</v>
      </c>
      <c r="M56" s="163">
        <f t="shared" si="1"/>
        <v>0</v>
      </c>
    </row>
    <row r="57" spans="1:13" ht="16.8" thickBot="1" x14ac:dyDescent="0.3">
      <c r="A57" s="98" t="s">
        <v>427</v>
      </c>
      <c r="B57" s="145" t="s">
        <v>102</v>
      </c>
      <c r="C57" s="203" t="s">
        <v>766</v>
      </c>
      <c r="D57" s="34">
        <v>1</v>
      </c>
      <c r="E57" s="188"/>
      <c r="F57" s="183"/>
      <c r="G57" s="21"/>
      <c r="H57" s="21"/>
      <c r="I57" s="55"/>
      <c r="J57" s="30"/>
      <c r="K57" s="39"/>
      <c r="L57" s="163">
        <f t="shared" si="0"/>
        <v>0</v>
      </c>
      <c r="M57" s="163">
        <f t="shared" si="1"/>
        <v>0</v>
      </c>
    </row>
    <row r="58" spans="1:13" ht="16.8" thickBot="1" x14ac:dyDescent="0.3">
      <c r="A58" s="98" t="s">
        <v>428</v>
      </c>
      <c r="B58" s="145" t="s">
        <v>716</v>
      </c>
      <c r="C58" s="203"/>
      <c r="D58" s="36">
        <v>1</v>
      </c>
      <c r="E58" s="189"/>
      <c r="F58" s="183"/>
      <c r="G58" s="21"/>
      <c r="H58" s="21"/>
      <c r="I58" s="55"/>
      <c r="J58" s="30"/>
      <c r="K58" s="39"/>
      <c r="L58" s="163">
        <f t="shared" si="0"/>
        <v>0</v>
      </c>
      <c r="M58" s="163">
        <f t="shared" si="1"/>
        <v>0</v>
      </c>
    </row>
    <row r="59" spans="1:13" ht="16.8" thickBot="1" x14ac:dyDescent="0.3">
      <c r="A59" s="98" t="s">
        <v>429</v>
      </c>
      <c r="B59" s="145" t="s">
        <v>320</v>
      </c>
      <c r="C59" s="203"/>
      <c r="D59" s="34">
        <v>25</v>
      </c>
      <c r="E59" s="188"/>
      <c r="F59" s="183"/>
      <c r="G59" s="21"/>
      <c r="H59" s="21"/>
      <c r="I59" s="55"/>
      <c r="J59" s="30"/>
      <c r="K59" s="39"/>
      <c r="L59" s="163">
        <f t="shared" si="0"/>
        <v>0</v>
      </c>
      <c r="M59" s="163">
        <f t="shared" si="1"/>
        <v>0</v>
      </c>
    </row>
    <row r="60" spans="1:13" ht="16.8" thickBot="1" x14ac:dyDescent="0.3">
      <c r="A60" s="98" t="s">
        <v>430</v>
      </c>
      <c r="B60" s="145" t="s">
        <v>103</v>
      </c>
      <c r="C60" s="203"/>
      <c r="D60" s="36">
        <v>100</v>
      </c>
      <c r="E60" s="189"/>
      <c r="F60" s="183"/>
      <c r="G60" s="21"/>
      <c r="H60" s="21"/>
      <c r="I60" s="55"/>
      <c r="J60" s="30"/>
      <c r="K60" s="39"/>
      <c r="L60" s="163">
        <f t="shared" si="0"/>
        <v>0</v>
      </c>
      <c r="M60" s="163">
        <f t="shared" si="1"/>
        <v>0</v>
      </c>
    </row>
    <row r="61" spans="1:13" ht="16.8" thickBot="1" x14ac:dyDescent="0.3">
      <c r="A61" s="98" t="s">
        <v>431</v>
      </c>
      <c r="B61" s="145" t="s">
        <v>104</v>
      </c>
      <c r="C61" s="203"/>
      <c r="D61" s="34">
        <v>20</v>
      </c>
      <c r="E61" s="188"/>
      <c r="F61" s="183"/>
      <c r="G61" s="21"/>
      <c r="H61" s="21"/>
      <c r="I61" s="55"/>
      <c r="J61" s="30"/>
      <c r="K61" s="39"/>
      <c r="L61" s="163">
        <f t="shared" si="0"/>
        <v>0</v>
      </c>
      <c r="M61" s="163">
        <f t="shared" si="1"/>
        <v>0</v>
      </c>
    </row>
    <row r="62" spans="1:13" ht="16.8" thickBot="1" x14ac:dyDescent="0.3">
      <c r="A62" s="98" t="s">
        <v>432</v>
      </c>
      <c r="B62" s="145" t="s">
        <v>105</v>
      </c>
      <c r="C62" s="203"/>
      <c r="D62" s="36">
        <v>10</v>
      </c>
      <c r="E62" s="189"/>
      <c r="F62" s="183"/>
      <c r="G62" s="21"/>
      <c r="H62" s="21"/>
      <c r="I62" s="55"/>
      <c r="J62" s="30"/>
      <c r="K62" s="39"/>
      <c r="L62" s="163">
        <f t="shared" si="0"/>
        <v>0</v>
      </c>
      <c r="M62" s="163">
        <f t="shared" si="1"/>
        <v>0</v>
      </c>
    </row>
    <row r="63" spans="1:13" ht="16.8" thickBot="1" x14ac:dyDescent="0.3">
      <c r="A63" s="98" t="s">
        <v>433</v>
      </c>
      <c r="B63" s="145" t="s">
        <v>106</v>
      </c>
      <c r="C63" s="203"/>
      <c r="D63" s="34">
        <v>100</v>
      </c>
      <c r="E63" s="188"/>
      <c r="F63" s="183"/>
      <c r="G63" s="21"/>
      <c r="H63" s="21"/>
      <c r="I63" s="58"/>
      <c r="J63" s="30"/>
      <c r="K63" s="39"/>
      <c r="L63" s="163">
        <f t="shared" si="0"/>
        <v>0</v>
      </c>
      <c r="M63" s="163">
        <f t="shared" si="1"/>
        <v>0</v>
      </c>
    </row>
    <row r="64" spans="1:13" ht="16.8" thickBot="1" x14ac:dyDescent="0.3">
      <c r="A64" s="98" t="s">
        <v>434</v>
      </c>
      <c r="B64" s="145" t="s">
        <v>107</v>
      </c>
      <c r="C64" s="203"/>
      <c r="D64" s="36">
        <v>100</v>
      </c>
      <c r="E64" s="189"/>
      <c r="F64" s="183"/>
      <c r="G64" s="21"/>
      <c r="H64" s="21"/>
      <c r="I64" s="58"/>
      <c r="J64" s="30"/>
      <c r="K64" s="39"/>
      <c r="L64" s="163">
        <f t="shared" si="0"/>
        <v>0</v>
      </c>
      <c r="M64" s="163">
        <f t="shared" si="1"/>
        <v>0</v>
      </c>
    </row>
    <row r="65" spans="1:13" ht="16.8" thickBot="1" x14ac:dyDescent="0.3">
      <c r="A65" s="98" t="s">
        <v>435</v>
      </c>
      <c r="B65" s="145" t="s">
        <v>108</v>
      </c>
      <c r="C65" s="203"/>
      <c r="D65" s="34">
        <v>100</v>
      </c>
      <c r="E65" s="188"/>
      <c r="F65" s="183"/>
      <c r="G65" s="21"/>
      <c r="H65" s="21"/>
      <c r="I65" s="55"/>
      <c r="J65" s="30"/>
      <c r="K65" s="39"/>
      <c r="L65" s="163">
        <f t="shared" si="0"/>
        <v>0</v>
      </c>
      <c r="M65" s="163">
        <f t="shared" si="1"/>
        <v>0</v>
      </c>
    </row>
    <row r="66" spans="1:13" ht="16.8" thickBot="1" x14ac:dyDescent="0.3">
      <c r="A66" s="98" t="s">
        <v>436</v>
      </c>
      <c r="B66" s="145" t="s">
        <v>321</v>
      </c>
      <c r="C66" s="203"/>
      <c r="D66" s="36">
        <v>100</v>
      </c>
      <c r="E66" s="189"/>
      <c r="F66" s="183"/>
      <c r="G66" s="21"/>
      <c r="H66" s="21"/>
      <c r="I66" s="58"/>
      <c r="J66" s="30"/>
      <c r="K66" s="39"/>
      <c r="L66" s="163">
        <f t="shared" si="0"/>
        <v>0</v>
      </c>
      <c r="M66" s="163">
        <f t="shared" si="1"/>
        <v>0</v>
      </c>
    </row>
    <row r="67" spans="1:13" ht="16.8" thickBot="1" x14ac:dyDescent="0.3">
      <c r="A67" s="98" t="s">
        <v>437</v>
      </c>
      <c r="B67" s="145" t="s">
        <v>322</v>
      </c>
      <c r="C67" s="203"/>
      <c r="D67" s="34">
        <v>50</v>
      </c>
      <c r="E67" s="188"/>
      <c r="F67" s="183"/>
      <c r="G67" s="21"/>
      <c r="H67" s="21"/>
      <c r="I67" s="58"/>
      <c r="J67" s="30"/>
      <c r="K67" s="39"/>
      <c r="L67" s="163">
        <f t="shared" si="0"/>
        <v>0</v>
      </c>
      <c r="M67" s="163">
        <f t="shared" si="1"/>
        <v>0</v>
      </c>
    </row>
    <row r="68" spans="1:13" ht="16.8" thickBot="1" x14ac:dyDescent="0.3">
      <c r="A68" s="98" t="s">
        <v>438</v>
      </c>
      <c r="B68" s="145" t="s">
        <v>109</v>
      </c>
      <c r="C68" s="203"/>
      <c r="D68" s="36">
        <v>1</v>
      </c>
      <c r="E68" s="189"/>
      <c r="F68" s="183"/>
      <c r="G68" s="21"/>
      <c r="H68" s="21"/>
      <c r="I68" s="55"/>
      <c r="J68" s="30"/>
      <c r="K68" s="39"/>
      <c r="L68" s="163">
        <f t="shared" si="0"/>
        <v>0</v>
      </c>
      <c r="M68" s="163">
        <f t="shared" si="1"/>
        <v>0</v>
      </c>
    </row>
    <row r="69" spans="1:13" ht="16.8" thickBot="1" x14ac:dyDescent="0.3">
      <c r="A69" s="98" t="s">
        <v>439</v>
      </c>
      <c r="B69" s="145" t="s">
        <v>110</v>
      </c>
      <c r="C69" s="203"/>
      <c r="D69" s="34">
        <v>1</v>
      </c>
      <c r="E69" s="188"/>
      <c r="F69" s="183"/>
      <c r="G69" s="21"/>
      <c r="H69" s="21"/>
      <c r="I69" s="55"/>
      <c r="J69" s="30"/>
      <c r="K69" s="39"/>
      <c r="L69" s="163">
        <f t="shared" ref="L69:L132" si="2">I69+(I69*K69)</f>
        <v>0</v>
      </c>
      <c r="M69" s="163">
        <f t="shared" ref="M69:M132" si="3">J69+(J69*K69)</f>
        <v>0</v>
      </c>
    </row>
    <row r="70" spans="1:13" ht="16.8" thickBot="1" x14ac:dyDescent="0.3">
      <c r="A70" s="98" t="s">
        <v>440</v>
      </c>
      <c r="B70" s="145" t="s">
        <v>111</v>
      </c>
      <c r="C70" s="203"/>
      <c r="D70" s="36">
        <v>5000</v>
      </c>
      <c r="E70" s="189"/>
      <c r="F70" s="183"/>
      <c r="G70" s="21"/>
      <c r="H70" s="21"/>
      <c r="I70" s="55"/>
      <c r="J70" s="30"/>
      <c r="K70" s="39"/>
      <c r="L70" s="163">
        <f t="shared" si="2"/>
        <v>0</v>
      </c>
      <c r="M70" s="163">
        <f t="shared" si="3"/>
        <v>0</v>
      </c>
    </row>
    <row r="71" spans="1:13" ht="16.8" thickBot="1" x14ac:dyDescent="0.3">
      <c r="A71" s="98" t="s">
        <v>441</v>
      </c>
      <c r="B71" s="145" t="s">
        <v>112</v>
      </c>
      <c r="C71" s="203" t="s">
        <v>766</v>
      </c>
      <c r="D71" s="34">
        <v>1</v>
      </c>
      <c r="E71" s="188"/>
      <c r="F71" s="183"/>
      <c r="G71" s="21"/>
      <c r="H71" s="21"/>
      <c r="I71" s="58"/>
      <c r="J71" s="30"/>
      <c r="K71" s="39"/>
      <c r="L71" s="163">
        <f t="shared" si="2"/>
        <v>0</v>
      </c>
      <c r="M71" s="163">
        <f t="shared" si="3"/>
        <v>0</v>
      </c>
    </row>
    <row r="72" spans="1:13" ht="16.8" thickBot="1" x14ac:dyDescent="0.3">
      <c r="A72" s="98" t="s">
        <v>442</v>
      </c>
      <c r="B72" s="145" t="s">
        <v>113</v>
      </c>
      <c r="C72" s="203"/>
      <c r="D72" s="36">
        <v>5000</v>
      </c>
      <c r="E72" s="189"/>
      <c r="F72" s="183"/>
      <c r="G72" s="21"/>
      <c r="H72" s="21"/>
      <c r="I72" s="58"/>
      <c r="J72" s="30"/>
      <c r="K72" s="39"/>
      <c r="L72" s="163">
        <f t="shared" si="2"/>
        <v>0</v>
      </c>
      <c r="M72" s="163">
        <f t="shared" si="3"/>
        <v>0</v>
      </c>
    </row>
    <row r="73" spans="1:13" ht="16.8" thickBot="1" x14ac:dyDescent="0.3">
      <c r="A73" s="98" t="s">
        <v>443</v>
      </c>
      <c r="B73" s="145" t="s">
        <v>323</v>
      </c>
      <c r="C73" s="203"/>
      <c r="D73" s="34">
        <v>1</v>
      </c>
      <c r="E73" s="188"/>
      <c r="F73" s="183"/>
      <c r="G73" s="21"/>
      <c r="H73" s="21"/>
      <c r="I73" s="55"/>
      <c r="J73" s="30"/>
      <c r="K73" s="39"/>
      <c r="L73" s="163">
        <f t="shared" si="2"/>
        <v>0</v>
      </c>
      <c r="M73" s="163">
        <f t="shared" si="3"/>
        <v>0</v>
      </c>
    </row>
    <row r="74" spans="1:13" ht="16.8" thickBot="1" x14ac:dyDescent="0.3">
      <c r="A74" s="98" t="s">
        <v>444</v>
      </c>
      <c r="B74" s="145" t="s">
        <v>324</v>
      </c>
      <c r="C74" s="203"/>
      <c r="D74" s="36">
        <v>1000</v>
      </c>
      <c r="E74" s="189"/>
      <c r="F74" s="183"/>
      <c r="G74" s="21"/>
      <c r="H74" s="21"/>
      <c r="I74" s="55"/>
      <c r="J74" s="30"/>
      <c r="K74" s="39"/>
      <c r="L74" s="163">
        <f t="shared" si="2"/>
        <v>0</v>
      </c>
      <c r="M74" s="163">
        <f t="shared" si="3"/>
        <v>0</v>
      </c>
    </row>
    <row r="75" spans="1:13" ht="16.8" thickBot="1" x14ac:dyDescent="0.3">
      <c r="A75" s="98" t="s">
        <v>445</v>
      </c>
      <c r="B75" s="145" t="s">
        <v>114</v>
      </c>
      <c r="C75" s="203"/>
      <c r="D75" s="34">
        <v>1</v>
      </c>
      <c r="E75" s="188"/>
      <c r="F75" s="183"/>
      <c r="G75" s="21"/>
      <c r="H75" s="21"/>
      <c r="I75" s="55"/>
      <c r="J75" s="30"/>
      <c r="K75" s="39"/>
      <c r="L75" s="163">
        <f t="shared" si="2"/>
        <v>0</v>
      </c>
      <c r="M75" s="163">
        <f t="shared" si="3"/>
        <v>0</v>
      </c>
    </row>
    <row r="76" spans="1:13" ht="16.8" thickBot="1" x14ac:dyDescent="0.3">
      <c r="A76" s="98" t="s">
        <v>446</v>
      </c>
      <c r="B76" s="145" t="s">
        <v>115</v>
      </c>
      <c r="C76" s="203"/>
      <c r="D76" s="36">
        <v>1</v>
      </c>
      <c r="E76" s="189"/>
      <c r="F76" s="183"/>
      <c r="G76" s="21"/>
      <c r="H76" s="21"/>
      <c r="I76" s="58"/>
      <c r="J76" s="30"/>
      <c r="K76" s="39"/>
      <c r="L76" s="163">
        <f t="shared" si="2"/>
        <v>0</v>
      </c>
      <c r="M76" s="163">
        <f t="shared" si="3"/>
        <v>0</v>
      </c>
    </row>
    <row r="77" spans="1:13" ht="16.8" thickBot="1" x14ac:dyDescent="0.3">
      <c r="A77" s="98" t="s">
        <v>447</v>
      </c>
      <c r="B77" s="145" t="s">
        <v>116</v>
      </c>
      <c r="C77" s="203"/>
      <c r="D77" s="34">
        <v>100</v>
      </c>
      <c r="E77" s="188"/>
      <c r="F77" s="183"/>
      <c r="G77" s="21"/>
      <c r="H77" s="21"/>
      <c r="I77" s="58"/>
      <c r="J77" s="30"/>
      <c r="K77" s="39"/>
      <c r="L77" s="163">
        <f t="shared" si="2"/>
        <v>0</v>
      </c>
      <c r="M77" s="163">
        <f t="shared" si="3"/>
        <v>0</v>
      </c>
    </row>
    <row r="78" spans="1:13" ht="16.8" thickBot="1" x14ac:dyDescent="0.3">
      <c r="A78" s="98" t="s">
        <v>448</v>
      </c>
      <c r="B78" s="145" t="s">
        <v>117</v>
      </c>
      <c r="C78" s="203"/>
      <c r="D78" s="36">
        <v>100</v>
      </c>
      <c r="E78" s="189"/>
      <c r="F78" s="183"/>
      <c r="G78" s="21"/>
      <c r="H78" s="21"/>
      <c r="I78" s="58"/>
      <c r="J78" s="30"/>
      <c r="K78" s="39"/>
      <c r="L78" s="163">
        <f t="shared" si="2"/>
        <v>0</v>
      </c>
      <c r="M78" s="163">
        <f t="shared" si="3"/>
        <v>0</v>
      </c>
    </row>
    <row r="79" spans="1:13" ht="16.8" thickBot="1" x14ac:dyDescent="0.3">
      <c r="A79" s="98" t="s">
        <v>449</v>
      </c>
      <c r="B79" s="145" t="s">
        <v>118</v>
      </c>
      <c r="C79" s="203"/>
      <c r="D79" s="34">
        <v>1</v>
      </c>
      <c r="E79" s="188"/>
      <c r="F79" s="183"/>
      <c r="G79" s="21"/>
      <c r="H79" s="21"/>
      <c r="I79" s="58"/>
      <c r="J79" s="30"/>
      <c r="K79" s="39"/>
      <c r="L79" s="163">
        <f t="shared" si="2"/>
        <v>0</v>
      </c>
      <c r="M79" s="163">
        <f t="shared" si="3"/>
        <v>0</v>
      </c>
    </row>
    <row r="80" spans="1:13" ht="16.8" thickBot="1" x14ac:dyDescent="0.3">
      <c r="A80" s="98" t="s">
        <v>450</v>
      </c>
      <c r="B80" s="145" t="s">
        <v>119</v>
      </c>
      <c r="C80" s="203"/>
      <c r="D80" s="36">
        <v>1</v>
      </c>
      <c r="E80" s="189"/>
      <c r="F80" s="183"/>
      <c r="G80" s="21"/>
      <c r="H80" s="21"/>
      <c r="I80" s="58"/>
      <c r="J80" s="30"/>
      <c r="K80" s="39"/>
      <c r="L80" s="163">
        <f t="shared" si="2"/>
        <v>0</v>
      </c>
      <c r="M80" s="163">
        <f t="shared" si="3"/>
        <v>0</v>
      </c>
    </row>
    <row r="81" spans="1:13" ht="16.8" thickBot="1" x14ac:dyDescent="0.3">
      <c r="A81" s="98" t="s">
        <v>451</v>
      </c>
      <c r="B81" s="146" t="s">
        <v>120</v>
      </c>
      <c r="C81" s="210"/>
      <c r="D81" s="34">
        <v>1</v>
      </c>
      <c r="E81" s="188"/>
      <c r="F81" s="183"/>
      <c r="G81" s="21"/>
      <c r="H81" s="21"/>
      <c r="I81" s="58"/>
      <c r="J81" s="30"/>
      <c r="K81" s="39"/>
      <c r="L81" s="163">
        <f t="shared" si="2"/>
        <v>0</v>
      </c>
      <c r="M81" s="163">
        <f t="shared" si="3"/>
        <v>0</v>
      </c>
    </row>
    <row r="82" spans="1:13" ht="16.8" thickBot="1" x14ac:dyDescent="0.3">
      <c r="A82" s="98" t="s">
        <v>452</v>
      </c>
      <c r="B82" s="145" t="s">
        <v>325</v>
      </c>
      <c r="C82" s="203"/>
      <c r="D82" s="36">
        <v>1</v>
      </c>
      <c r="E82" s="189"/>
      <c r="F82" s="183"/>
      <c r="G82" s="21"/>
      <c r="H82" s="21"/>
      <c r="I82" s="58"/>
      <c r="J82" s="30"/>
      <c r="K82" s="39"/>
      <c r="L82" s="163">
        <f t="shared" si="2"/>
        <v>0</v>
      </c>
      <c r="M82" s="163">
        <f t="shared" si="3"/>
        <v>0</v>
      </c>
    </row>
    <row r="83" spans="1:13" ht="16.8" thickBot="1" x14ac:dyDescent="0.3">
      <c r="A83" s="98" t="s">
        <v>453</v>
      </c>
      <c r="B83" s="145" t="s">
        <v>121</v>
      </c>
      <c r="C83" s="203"/>
      <c r="D83" s="34">
        <v>1</v>
      </c>
      <c r="E83" s="188"/>
      <c r="F83" s="183"/>
      <c r="G83" s="21"/>
      <c r="H83" s="21"/>
      <c r="I83" s="58"/>
      <c r="J83" s="30"/>
      <c r="K83" s="39"/>
      <c r="L83" s="163">
        <f t="shared" si="2"/>
        <v>0</v>
      </c>
      <c r="M83" s="163">
        <f t="shared" si="3"/>
        <v>0</v>
      </c>
    </row>
    <row r="84" spans="1:13" ht="16.8" thickBot="1" x14ac:dyDescent="0.3">
      <c r="A84" s="98" t="s">
        <v>454</v>
      </c>
      <c r="B84" s="146" t="s">
        <v>122</v>
      </c>
      <c r="C84" s="210"/>
      <c r="D84" s="36">
        <v>20</v>
      </c>
      <c r="E84" s="189"/>
      <c r="F84" s="183"/>
      <c r="G84" s="21"/>
      <c r="H84" s="21"/>
      <c r="I84" s="58"/>
      <c r="J84" s="30"/>
      <c r="K84" s="39"/>
      <c r="L84" s="163">
        <f t="shared" si="2"/>
        <v>0</v>
      </c>
      <c r="M84" s="163">
        <f t="shared" si="3"/>
        <v>0</v>
      </c>
    </row>
    <row r="85" spans="1:13" ht="16.8" thickBot="1" x14ac:dyDescent="0.3">
      <c r="A85" s="98" t="s">
        <v>455</v>
      </c>
      <c r="B85" s="145" t="s">
        <v>123</v>
      </c>
      <c r="C85" s="203"/>
      <c r="D85" s="34">
        <v>10</v>
      </c>
      <c r="E85" s="188"/>
      <c r="F85" s="183"/>
      <c r="G85" s="21"/>
      <c r="H85" s="21"/>
      <c r="I85" s="58"/>
      <c r="J85" s="30"/>
      <c r="K85" s="39"/>
      <c r="L85" s="163">
        <f t="shared" si="2"/>
        <v>0</v>
      </c>
      <c r="M85" s="163">
        <f t="shared" si="3"/>
        <v>0</v>
      </c>
    </row>
    <row r="86" spans="1:13" ht="16.8" thickBot="1" x14ac:dyDescent="0.3">
      <c r="A86" s="98" t="s">
        <v>456</v>
      </c>
      <c r="B86" s="145" t="s">
        <v>326</v>
      </c>
      <c r="C86" s="203"/>
      <c r="D86" s="36">
        <v>10</v>
      </c>
      <c r="E86" s="189"/>
      <c r="F86" s="183"/>
      <c r="G86" s="21"/>
      <c r="H86" s="21"/>
      <c r="I86" s="55"/>
      <c r="J86" s="30"/>
      <c r="K86" s="39"/>
      <c r="L86" s="163">
        <f t="shared" si="2"/>
        <v>0</v>
      </c>
      <c r="M86" s="163">
        <f t="shared" si="3"/>
        <v>0</v>
      </c>
    </row>
    <row r="87" spans="1:13" ht="16.8" thickBot="1" x14ac:dyDescent="0.3">
      <c r="A87" s="98" t="s">
        <v>457</v>
      </c>
      <c r="B87" s="146" t="s">
        <v>124</v>
      </c>
      <c r="C87" s="210"/>
      <c r="D87" s="34">
        <v>10</v>
      </c>
      <c r="E87" s="188"/>
      <c r="F87" s="183"/>
      <c r="G87" s="21"/>
      <c r="H87" s="21"/>
      <c r="I87" s="58"/>
      <c r="J87" s="30"/>
      <c r="K87" s="39"/>
      <c r="L87" s="163">
        <f t="shared" si="2"/>
        <v>0</v>
      </c>
      <c r="M87" s="163">
        <f t="shared" si="3"/>
        <v>0</v>
      </c>
    </row>
    <row r="88" spans="1:13" ht="16.8" thickBot="1" x14ac:dyDescent="0.3">
      <c r="A88" s="98" t="s">
        <v>458</v>
      </c>
      <c r="B88" s="147" t="s">
        <v>125</v>
      </c>
      <c r="C88" s="211"/>
      <c r="D88" s="61">
        <v>30</v>
      </c>
      <c r="E88" s="190"/>
      <c r="F88" s="183"/>
      <c r="G88" s="59"/>
      <c r="H88" s="59"/>
      <c r="I88" s="62"/>
      <c r="J88" s="63"/>
      <c r="K88" s="64"/>
      <c r="L88" s="163">
        <f t="shared" si="2"/>
        <v>0</v>
      </c>
      <c r="M88" s="163">
        <f t="shared" si="3"/>
        <v>0</v>
      </c>
    </row>
    <row r="89" spans="1:13" ht="23.25" customHeight="1" thickBot="1" x14ac:dyDescent="0.3">
      <c r="B89" s="255" t="s">
        <v>459</v>
      </c>
      <c r="C89" s="256"/>
      <c r="D89" s="256"/>
      <c r="E89" s="256"/>
      <c r="F89" s="256"/>
      <c r="G89" s="257"/>
      <c r="H89" s="257"/>
      <c r="I89" s="257"/>
      <c r="J89" s="257"/>
      <c r="K89" s="257"/>
      <c r="L89" s="257"/>
      <c r="M89" s="258"/>
    </row>
    <row r="90" spans="1:13" ht="17.25" customHeight="1" thickBot="1" x14ac:dyDescent="0.3">
      <c r="A90" s="97" t="s">
        <v>460</v>
      </c>
      <c r="B90" s="144" t="s">
        <v>126</v>
      </c>
      <c r="C90" s="209" t="s">
        <v>766</v>
      </c>
      <c r="D90" s="76">
        <v>1</v>
      </c>
      <c r="E90" s="189"/>
      <c r="F90" s="183"/>
      <c r="G90" s="60"/>
      <c r="H90" s="60"/>
      <c r="I90" s="77"/>
      <c r="J90" s="71"/>
      <c r="K90" s="73"/>
      <c r="L90" s="163">
        <f t="shared" si="2"/>
        <v>0</v>
      </c>
      <c r="M90" s="163">
        <f t="shared" si="3"/>
        <v>0</v>
      </c>
    </row>
    <row r="91" spans="1:13" ht="18.75" customHeight="1" thickBot="1" x14ac:dyDescent="0.3">
      <c r="A91" s="98" t="s">
        <v>462</v>
      </c>
      <c r="B91" s="145" t="s">
        <v>127</v>
      </c>
      <c r="C91" s="203"/>
      <c r="D91" s="36">
        <v>1</v>
      </c>
      <c r="E91" s="189"/>
      <c r="F91" s="183"/>
      <c r="G91" s="21"/>
      <c r="H91" s="21"/>
      <c r="I91" s="66"/>
      <c r="J91" s="30"/>
      <c r="K91" s="39"/>
      <c r="L91" s="163">
        <f t="shared" si="2"/>
        <v>0</v>
      </c>
      <c r="M91" s="163">
        <f t="shared" si="3"/>
        <v>0</v>
      </c>
    </row>
    <row r="92" spans="1:13" ht="16.8" thickBot="1" x14ac:dyDescent="0.3">
      <c r="A92" s="98" t="s">
        <v>463</v>
      </c>
      <c r="B92" s="145" t="s">
        <v>128</v>
      </c>
      <c r="C92" s="203"/>
      <c r="D92" s="36">
        <v>1</v>
      </c>
      <c r="E92" s="189"/>
      <c r="F92" s="183"/>
      <c r="G92" s="21"/>
      <c r="H92" s="21"/>
      <c r="I92" s="66"/>
      <c r="J92" s="30"/>
      <c r="K92" s="39"/>
      <c r="L92" s="163">
        <f t="shared" si="2"/>
        <v>0</v>
      </c>
      <c r="M92" s="163">
        <f t="shared" si="3"/>
        <v>0</v>
      </c>
    </row>
    <row r="93" spans="1:13" ht="16.8" thickBot="1" x14ac:dyDescent="0.3">
      <c r="A93" s="98" t="s">
        <v>464</v>
      </c>
      <c r="B93" s="145" t="s">
        <v>129</v>
      </c>
      <c r="C93" s="203"/>
      <c r="D93" s="36">
        <v>1</v>
      </c>
      <c r="E93" s="189"/>
      <c r="F93" s="183"/>
      <c r="G93" s="21"/>
      <c r="H93" s="21"/>
      <c r="I93" s="66"/>
      <c r="J93" s="30"/>
      <c r="K93" s="39"/>
      <c r="L93" s="163">
        <f t="shared" si="2"/>
        <v>0</v>
      </c>
      <c r="M93" s="163">
        <f t="shared" si="3"/>
        <v>0</v>
      </c>
    </row>
    <row r="94" spans="1:13" ht="16.8" thickBot="1" x14ac:dyDescent="0.3">
      <c r="A94" s="98" t="s">
        <v>465</v>
      </c>
      <c r="B94" s="145" t="s">
        <v>130</v>
      </c>
      <c r="C94" s="203"/>
      <c r="D94" s="36">
        <v>1</v>
      </c>
      <c r="E94" s="189"/>
      <c r="F94" s="183"/>
      <c r="G94" s="21"/>
      <c r="H94" s="21"/>
      <c r="I94" s="66"/>
      <c r="J94" s="30"/>
      <c r="K94" s="39"/>
      <c r="L94" s="163">
        <f t="shared" si="2"/>
        <v>0</v>
      </c>
      <c r="M94" s="163">
        <f t="shared" si="3"/>
        <v>0</v>
      </c>
    </row>
    <row r="95" spans="1:13" ht="16.8" thickBot="1" x14ac:dyDescent="0.3">
      <c r="A95" s="98" t="s">
        <v>466</v>
      </c>
      <c r="B95" s="145" t="s">
        <v>131</v>
      </c>
      <c r="C95" s="203"/>
      <c r="D95" s="36">
        <v>1</v>
      </c>
      <c r="E95" s="189"/>
      <c r="F95" s="183"/>
      <c r="G95" s="21"/>
      <c r="H95" s="21"/>
      <c r="I95" s="66"/>
      <c r="J95" s="30"/>
      <c r="K95" s="39"/>
      <c r="L95" s="163">
        <f t="shared" si="2"/>
        <v>0</v>
      </c>
      <c r="M95" s="163">
        <f t="shared" si="3"/>
        <v>0</v>
      </c>
    </row>
    <row r="96" spans="1:13" ht="16.8" thickBot="1" x14ac:dyDescent="0.3">
      <c r="A96" s="98" t="s">
        <v>467</v>
      </c>
      <c r="B96" s="145" t="s">
        <v>132</v>
      </c>
      <c r="C96" s="203"/>
      <c r="D96" s="36">
        <v>1</v>
      </c>
      <c r="E96" s="189"/>
      <c r="F96" s="183"/>
      <c r="G96" s="21"/>
      <c r="H96" s="21"/>
      <c r="I96" s="66"/>
      <c r="J96" s="30"/>
      <c r="K96" s="39"/>
      <c r="L96" s="163">
        <f t="shared" si="2"/>
        <v>0</v>
      </c>
      <c r="M96" s="163">
        <f t="shared" si="3"/>
        <v>0</v>
      </c>
    </row>
    <row r="97" spans="1:13" ht="16.8" thickBot="1" x14ac:dyDescent="0.3">
      <c r="A97" s="98" t="s">
        <v>468</v>
      </c>
      <c r="B97" s="145" t="s">
        <v>133</v>
      </c>
      <c r="C97" s="203"/>
      <c r="D97" s="36">
        <v>1</v>
      </c>
      <c r="E97" s="189"/>
      <c r="F97" s="183"/>
      <c r="G97" s="21"/>
      <c r="H97" s="21"/>
      <c r="I97" s="66"/>
      <c r="J97" s="30"/>
      <c r="K97" s="39"/>
      <c r="L97" s="163">
        <f t="shared" si="2"/>
        <v>0</v>
      </c>
      <c r="M97" s="163">
        <f t="shared" si="3"/>
        <v>0</v>
      </c>
    </row>
    <row r="98" spans="1:13" ht="16.8" thickBot="1" x14ac:dyDescent="0.3">
      <c r="A98" s="98" t="s">
        <v>469</v>
      </c>
      <c r="B98" s="145" t="s">
        <v>134</v>
      </c>
      <c r="C98" s="203" t="s">
        <v>766</v>
      </c>
      <c r="D98" s="36">
        <v>10</v>
      </c>
      <c r="E98" s="189"/>
      <c r="F98" s="183"/>
      <c r="G98" s="21"/>
      <c r="H98" s="21"/>
      <c r="I98" s="66"/>
      <c r="J98" s="30"/>
      <c r="K98" s="39"/>
      <c r="L98" s="163">
        <f t="shared" si="2"/>
        <v>0</v>
      </c>
      <c r="M98" s="163">
        <f t="shared" si="3"/>
        <v>0</v>
      </c>
    </row>
    <row r="99" spans="1:13" ht="16.8" thickBot="1" x14ac:dyDescent="0.3">
      <c r="A99" s="98" t="s">
        <v>470</v>
      </c>
      <c r="B99" s="145" t="s">
        <v>135</v>
      </c>
      <c r="C99" s="203"/>
      <c r="D99" s="36">
        <v>1</v>
      </c>
      <c r="E99" s="189"/>
      <c r="F99" s="183"/>
      <c r="G99" s="21"/>
      <c r="H99" s="21"/>
      <c r="I99" s="66"/>
      <c r="J99" s="30"/>
      <c r="K99" s="39"/>
      <c r="L99" s="163">
        <f t="shared" si="2"/>
        <v>0</v>
      </c>
      <c r="M99" s="163">
        <f t="shared" si="3"/>
        <v>0</v>
      </c>
    </row>
    <row r="100" spans="1:13" ht="16.8" thickBot="1" x14ac:dyDescent="0.3">
      <c r="A100" s="98" t="s">
        <v>471</v>
      </c>
      <c r="B100" s="145" t="s">
        <v>136</v>
      </c>
      <c r="C100" s="203"/>
      <c r="D100" s="36">
        <v>1</v>
      </c>
      <c r="E100" s="189"/>
      <c r="F100" s="183"/>
      <c r="G100" s="21"/>
      <c r="H100" s="21"/>
      <c r="I100" s="66"/>
      <c r="J100" s="30"/>
      <c r="K100" s="39"/>
      <c r="L100" s="163">
        <f t="shared" si="2"/>
        <v>0</v>
      </c>
      <c r="M100" s="163">
        <f t="shared" si="3"/>
        <v>0</v>
      </c>
    </row>
    <row r="101" spans="1:13" ht="16.8" thickBot="1" x14ac:dyDescent="0.3">
      <c r="A101" s="98" t="s">
        <v>472</v>
      </c>
      <c r="B101" s="145" t="s">
        <v>137</v>
      </c>
      <c r="C101" s="203"/>
      <c r="D101" s="36">
        <v>1</v>
      </c>
      <c r="E101" s="189"/>
      <c r="F101" s="183"/>
      <c r="G101" s="21"/>
      <c r="H101" s="21"/>
      <c r="I101" s="66"/>
      <c r="J101" s="30"/>
      <c r="K101" s="39"/>
      <c r="L101" s="163">
        <f t="shared" si="2"/>
        <v>0</v>
      </c>
      <c r="M101" s="163">
        <f t="shared" si="3"/>
        <v>0</v>
      </c>
    </row>
    <row r="102" spans="1:13" ht="16.8" thickBot="1" x14ac:dyDescent="0.3">
      <c r="A102" s="98" t="s">
        <v>473</v>
      </c>
      <c r="B102" s="145" t="s">
        <v>138</v>
      </c>
      <c r="C102" s="203"/>
      <c r="D102" s="36">
        <v>1</v>
      </c>
      <c r="E102" s="189"/>
      <c r="F102" s="183"/>
      <c r="G102" s="21"/>
      <c r="H102" s="21"/>
      <c r="I102" s="66"/>
      <c r="J102" s="30"/>
      <c r="K102" s="39"/>
      <c r="L102" s="163">
        <f t="shared" si="2"/>
        <v>0</v>
      </c>
      <c r="M102" s="163">
        <f t="shared" si="3"/>
        <v>0</v>
      </c>
    </row>
    <row r="103" spans="1:13" ht="16.8" thickBot="1" x14ac:dyDescent="0.3">
      <c r="A103" s="98" t="s">
        <v>474</v>
      </c>
      <c r="B103" s="145" t="s">
        <v>139</v>
      </c>
      <c r="C103" s="203"/>
      <c r="D103" s="36">
        <v>1</v>
      </c>
      <c r="E103" s="189"/>
      <c r="F103" s="183"/>
      <c r="G103" s="21"/>
      <c r="H103" s="21"/>
      <c r="I103" s="66"/>
      <c r="J103" s="30"/>
      <c r="K103" s="39"/>
      <c r="L103" s="163">
        <f t="shared" si="2"/>
        <v>0</v>
      </c>
      <c r="M103" s="163">
        <f t="shared" si="3"/>
        <v>0</v>
      </c>
    </row>
    <row r="104" spans="1:13" ht="16.8" thickBot="1" x14ac:dyDescent="0.3">
      <c r="A104" s="98" t="s">
        <v>475</v>
      </c>
      <c r="B104" s="145" t="s">
        <v>140</v>
      </c>
      <c r="C104" s="203"/>
      <c r="D104" s="36">
        <v>1</v>
      </c>
      <c r="E104" s="189"/>
      <c r="F104" s="183"/>
      <c r="G104" s="21"/>
      <c r="H104" s="21"/>
      <c r="I104" s="66"/>
      <c r="J104" s="30"/>
      <c r="K104" s="39"/>
      <c r="L104" s="163">
        <f t="shared" si="2"/>
        <v>0</v>
      </c>
      <c r="M104" s="163">
        <f t="shared" si="3"/>
        <v>0</v>
      </c>
    </row>
    <row r="105" spans="1:13" ht="16.8" thickBot="1" x14ac:dyDescent="0.3">
      <c r="A105" s="98" t="s">
        <v>476</v>
      </c>
      <c r="B105" s="145" t="s">
        <v>141</v>
      </c>
      <c r="C105" s="203"/>
      <c r="D105" s="36">
        <v>1</v>
      </c>
      <c r="E105" s="189"/>
      <c r="F105" s="183"/>
      <c r="G105" s="21"/>
      <c r="H105" s="21"/>
      <c r="I105" s="66"/>
      <c r="J105" s="30"/>
      <c r="K105" s="39"/>
      <c r="L105" s="163">
        <f t="shared" si="2"/>
        <v>0</v>
      </c>
      <c r="M105" s="163">
        <f t="shared" si="3"/>
        <v>0</v>
      </c>
    </row>
    <row r="106" spans="1:13" ht="16.8" thickBot="1" x14ac:dyDescent="0.3">
      <c r="A106" s="98" t="s">
        <v>477</v>
      </c>
      <c r="B106" s="145" t="s">
        <v>327</v>
      </c>
      <c r="C106" s="203"/>
      <c r="D106" s="36">
        <v>12</v>
      </c>
      <c r="E106" s="189"/>
      <c r="F106" s="183"/>
      <c r="G106" s="21"/>
      <c r="H106" s="21"/>
      <c r="I106" s="65"/>
      <c r="J106" s="30"/>
      <c r="K106" s="39"/>
      <c r="L106" s="163">
        <f t="shared" si="2"/>
        <v>0</v>
      </c>
      <c r="M106" s="163">
        <f t="shared" si="3"/>
        <v>0</v>
      </c>
    </row>
    <row r="107" spans="1:13" ht="16.8" thickBot="1" x14ac:dyDescent="0.3">
      <c r="A107" s="98" t="s">
        <v>478</v>
      </c>
      <c r="B107" s="145" t="s">
        <v>328</v>
      </c>
      <c r="C107" s="203" t="s">
        <v>766</v>
      </c>
      <c r="D107" s="36">
        <v>12</v>
      </c>
      <c r="E107" s="189"/>
      <c r="F107" s="183"/>
      <c r="G107" s="21"/>
      <c r="H107" s="21"/>
      <c r="I107" s="65"/>
      <c r="J107" s="30"/>
      <c r="K107" s="39"/>
      <c r="L107" s="163">
        <f t="shared" si="2"/>
        <v>0</v>
      </c>
      <c r="M107" s="163">
        <f t="shared" si="3"/>
        <v>0</v>
      </c>
    </row>
    <row r="108" spans="1:13" ht="16.8" thickBot="1" x14ac:dyDescent="0.3">
      <c r="A108" s="98" t="s">
        <v>479</v>
      </c>
      <c r="B108" s="145" t="s">
        <v>329</v>
      </c>
      <c r="C108" s="203" t="s">
        <v>766</v>
      </c>
      <c r="D108" s="36">
        <v>12</v>
      </c>
      <c r="E108" s="189"/>
      <c r="F108" s="183"/>
      <c r="G108" s="21"/>
      <c r="H108" s="21"/>
      <c r="I108" s="65"/>
      <c r="J108" s="30"/>
      <c r="K108" s="39"/>
      <c r="L108" s="163">
        <f t="shared" si="2"/>
        <v>0</v>
      </c>
      <c r="M108" s="163">
        <f t="shared" si="3"/>
        <v>0</v>
      </c>
    </row>
    <row r="109" spans="1:13" ht="16.8" thickBot="1" x14ac:dyDescent="0.3">
      <c r="A109" s="98" t="s">
        <v>480</v>
      </c>
      <c r="B109" s="145" t="s">
        <v>142</v>
      </c>
      <c r="C109" s="203" t="s">
        <v>766</v>
      </c>
      <c r="D109" s="36">
        <v>1</v>
      </c>
      <c r="E109" s="189"/>
      <c r="F109" s="183"/>
      <c r="G109" s="21"/>
      <c r="H109" s="21"/>
      <c r="I109" s="58"/>
      <c r="J109" s="30"/>
      <c r="K109" s="39"/>
      <c r="L109" s="163">
        <f t="shared" si="2"/>
        <v>0</v>
      </c>
      <c r="M109" s="163">
        <f t="shared" si="3"/>
        <v>0</v>
      </c>
    </row>
    <row r="110" spans="1:13" ht="16.8" thickBot="1" x14ac:dyDescent="0.3">
      <c r="A110" s="98" t="s">
        <v>481</v>
      </c>
      <c r="B110" s="145" t="s">
        <v>143</v>
      </c>
      <c r="C110" s="203"/>
      <c r="D110" s="36">
        <v>1</v>
      </c>
      <c r="E110" s="189"/>
      <c r="F110" s="183"/>
      <c r="G110" s="21"/>
      <c r="H110" s="21"/>
      <c r="I110" s="58"/>
      <c r="J110" s="30"/>
      <c r="K110" s="39"/>
      <c r="L110" s="163">
        <f t="shared" si="2"/>
        <v>0</v>
      </c>
      <c r="M110" s="163">
        <f t="shared" si="3"/>
        <v>0</v>
      </c>
    </row>
    <row r="111" spans="1:13" ht="16.8" thickBot="1" x14ac:dyDescent="0.3">
      <c r="A111" s="98" t="s">
        <v>482</v>
      </c>
      <c r="B111" s="145" t="s">
        <v>144</v>
      </c>
      <c r="C111" s="203"/>
      <c r="D111" s="36">
        <v>1</v>
      </c>
      <c r="E111" s="189"/>
      <c r="F111" s="183"/>
      <c r="G111" s="21"/>
      <c r="H111" s="21"/>
      <c r="I111" s="58"/>
      <c r="J111" s="30"/>
      <c r="K111" s="39"/>
      <c r="L111" s="163">
        <f t="shared" si="2"/>
        <v>0</v>
      </c>
      <c r="M111" s="163">
        <f t="shared" si="3"/>
        <v>0</v>
      </c>
    </row>
    <row r="112" spans="1:13" ht="16.8" thickBot="1" x14ac:dyDescent="0.3">
      <c r="A112" s="98" t="s">
        <v>483</v>
      </c>
      <c r="B112" s="145" t="s">
        <v>145</v>
      </c>
      <c r="C112" s="203"/>
      <c r="D112" s="36">
        <v>1</v>
      </c>
      <c r="E112" s="189"/>
      <c r="F112" s="183"/>
      <c r="G112" s="21"/>
      <c r="H112" s="21"/>
      <c r="I112" s="58"/>
      <c r="J112" s="30"/>
      <c r="K112" s="39"/>
      <c r="L112" s="163">
        <f t="shared" si="2"/>
        <v>0</v>
      </c>
      <c r="M112" s="163">
        <f t="shared" si="3"/>
        <v>0</v>
      </c>
    </row>
    <row r="113" spans="1:13" ht="16.8" thickBot="1" x14ac:dyDescent="0.3">
      <c r="A113" s="98" t="s">
        <v>484</v>
      </c>
      <c r="B113" s="145" t="s">
        <v>146</v>
      </c>
      <c r="C113" s="203"/>
      <c r="D113" s="36">
        <v>100</v>
      </c>
      <c r="E113" s="189"/>
      <c r="F113" s="183"/>
      <c r="G113" s="21"/>
      <c r="H113" s="21"/>
      <c r="I113" s="58"/>
      <c r="J113" s="30"/>
      <c r="K113" s="39"/>
      <c r="L113" s="163">
        <f t="shared" si="2"/>
        <v>0</v>
      </c>
      <c r="M113" s="163">
        <f t="shared" si="3"/>
        <v>0</v>
      </c>
    </row>
    <row r="114" spans="1:13" ht="16.8" thickBot="1" x14ac:dyDescent="0.3">
      <c r="A114" s="99" t="s">
        <v>485</v>
      </c>
      <c r="B114" s="147" t="s">
        <v>147</v>
      </c>
      <c r="C114" s="211"/>
      <c r="D114" s="61">
        <v>100</v>
      </c>
      <c r="E114" s="190"/>
      <c r="F114" s="183"/>
      <c r="G114" s="59"/>
      <c r="H114" s="59"/>
      <c r="I114" s="62"/>
      <c r="J114" s="63"/>
      <c r="K114" s="64"/>
      <c r="L114" s="163">
        <f t="shared" si="2"/>
        <v>0</v>
      </c>
      <c r="M114" s="163">
        <f t="shared" si="3"/>
        <v>0</v>
      </c>
    </row>
    <row r="115" spans="1:13" ht="24" customHeight="1" thickBot="1" x14ac:dyDescent="0.3">
      <c r="B115" s="255" t="s">
        <v>486</v>
      </c>
      <c r="C115" s="256"/>
      <c r="D115" s="256"/>
      <c r="E115" s="256"/>
      <c r="F115" s="256"/>
      <c r="G115" s="257"/>
      <c r="H115" s="257"/>
      <c r="I115" s="257"/>
      <c r="J115" s="257"/>
      <c r="K115" s="257"/>
      <c r="L115" s="257"/>
      <c r="M115" s="258"/>
    </row>
    <row r="116" spans="1:13" ht="16.8" thickBot="1" x14ac:dyDescent="0.3">
      <c r="A116" s="97" t="s">
        <v>461</v>
      </c>
      <c r="B116" s="144" t="s">
        <v>725</v>
      </c>
      <c r="C116" s="209" t="s">
        <v>766</v>
      </c>
      <c r="D116" s="76">
        <v>1</v>
      </c>
      <c r="E116" s="189"/>
      <c r="F116" s="183"/>
      <c r="G116" s="60"/>
      <c r="H116" s="60"/>
      <c r="I116" s="69"/>
      <c r="J116" s="71"/>
      <c r="K116" s="73"/>
      <c r="L116" s="163">
        <f t="shared" si="2"/>
        <v>0</v>
      </c>
      <c r="M116" s="163">
        <f t="shared" si="3"/>
        <v>0</v>
      </c>
    </row>
    <row r="117" spans="1:13" ht="16.8" thickBot="1" x14ac:dyDescent="0.3">
      <c r="A117" s="98" t="s">
        <v>487</v>
      </c>
      <c r="B117" s="145" t="s">
        <v>726</v>
      </c>
      <c r="C117" s="203"/>
      <c r="D117" s="36">
        <v>1</v>
      </c>
      <c r="E117" s="189"/>
      <c r="F117" s="183"/>
      <c r="G117" s="21"/>
      <c r="H117" s="21"/>
      <c r="I117" s="58"/>
      <c r="J117" s="30"/>
      <c r="K117" s="39"/>
      <c r="L117" s="163">
        <f t="shared" si="2"/>
        <v>0</v>
      </c>
      <c r="M117" s="163">
        <f t="shared" si="3"/>
        <v>0</v>
      </c>
    </row>
    <row r="118" spans="1:13" ht="16.8" thickBot="1" x14ac:dyDescent="0.3">
      <c r="A118" s="98" t="s">
        <v>488</v>
      </c>
      <c r="B118" s="145" t="s">
        <v>727</v>
      </c>
      <c r="C118" s="203"/>
      <c r="D118" s="36">
        <v>1</v>
      </c>
      <c r="E118" s="189"/>
      <c r="F118" s="183"/>
      <c r="G118" s="21"/>
      <c r="H118" s="21"/>
      <c r="I118" s="58"/>
      <c r="J118" s="30"/>
      <c r="K118" s="39"/>
      <c r="L118" s="163">
        <f t="shared" si="2"/>
        <v>0</v>
      </c>
      <c r="M118" s="163">
        <f t="shared" si="3"/>
        <v>0</v>
      </c>
    </row>
    <row r="119" spans="1:13" ht="16.8" thickBot="1" x14ac:dyDescent="0.3">
      <c r="A119" s="98" t="s">
        <v>489</v>
      </c>
      <c r="B119" s="145" t="s">
        <v>728</v>
      </c>
      <c r="C119" s="203"/>
      <c r="D119" s="36">
        <v>1</v>
      </c>
      <c r="E119" s="189"/>
      <c r="F119" s="183"/>
      <c r="G119" s="21"/>
      <c r="H119" s="21"/>
      <c r="I119" s="58"/>
      <c r="J119" s="30"/>
      <c r="K119" s="39"/>
      <c r="L119" s="163">
        <f t="shared" si="2"/>
        <v>0</v>
      </c>
      <c r="M119" s="163">
        <f t="shared" si="3"/>
        <v>0</v>
      </c>
    </row>
    <row r="120" spans="1:13" ht="16.8" thickBot="1" x14ac:dyDescent="0.3">
      <c r="A120" s="98" t="s">
        <v>490</v>
      </c>
      <c r="B120" s="145" t="s">
        <v>330</v>
      </c>
      <c r="C120" s="203"/>
      <c r="D120" s="36">
        <v>1</v>
      </c>
      <c r="E120" s="189"/>
      <c r="F120" s="183"/>
      <c r="G120" s="21"/>
      <c r="H120" s="21"/>
      <c r="I120" s="58"/>
      <c r="J120" s="30"/>
      <c r="K120" s="39"/>
      <c r="L120" s="163">
        <f t="shared" si="2"/>
        <v>0</v>
      </c>
      <c r="M120" s="163">
        <f t="shared" si="3"/>
        <v>0</v>
      </c>
    </row>
    <row r="121" spans="1:13" ht="16.8" thickBot="1" x14ac:dyDescent="0.3">
      <c r="A121" s="98" t="s">
        <v>491</v>
      </c>
      <c r="B121" s="127" t="s">
        <v>331</v>
      </c>
      <c r="C121" s="212" t="s">
        <v>766</v>
      </c>
      <c r="D121" s="36">
        <v>1</v>
      </c>
      <c r="E121" s="189"/>
      <c r="F121" s="183"/>
      <c r="G121" s="21"/>
      <c r="H121" s="21"/>
      <c r="I121" s="58"/>
      <c r="J121" s="30"/>
      <c r="K121" s="39"/>
      <c r="L121" s="163">
        <f t="shared" si="2"/>
        <v>0</v>
      </c>
      <c r="M121" s="163">
        <f t="shared" si="3"/>
        <v>0</v>
      </c>
    </row>
    <row r="122" spans="1:13" ht="16.8" thickBot="1" x14ac:dyDescent="0.3">
      <c r="A122" s="98" t="s">
        <v>492</v>
      </c>
      <c r="B122" s="127" t="s">
        <v>332</v>
      </c>
      <c r="C122" s="212"/>
      <c r="D122" s="36">
        <v>1</v>
      </c>
      <c r="E122" s="189"/>
      <c r="F122" s="183"/>
      <c r="G122" s="21"/>
      <c r="H122" s="21"/>
      <c r="I122" s="58"/>
      <c r="J122" s="30"/>
      <c r="K122" s="39"/>
      <c r="L122" s="163">
        <f t="shared" si="2"/>
        <v>0</v>
      </c>
      <c r="M122" s="163">
        <f t="shared" si="3"/>
        <v>0</v>
      </c>
    </row>
    <row r="123" spans="1:13" ht="16.8" thickBot="1" x14ac:dyDescent="0.3">
      <c r="A123" s="98" t="s">
        <v>493</v>
      </c>
      <c r="B123" s="127" t="s">
        <v>333</v>
      </c>
      <c r="C123" s="212"/>
      <c r="D123" s="36">
        <v>1</v>
      </c>
      <c r="E123" s="189"/>
      <c r="F123" s="183"/>
      <c r="G123" s="21"/>
      <c r="H123" s="21"/>
      <c r="I123" s="58"/>
      <c r="J123" s="30"/>
      <c r="K123" s="39"/>
      <c r="L123" s="163">
        <f t="shared" si="2"/>
        <v>0</v>
      </c>
      <c r="M123" s="163">
        <f t="shared" si="3"/>
        <v>0</v>
      </c>
    </row>
    <row r="124" spans="1:13" ht="16.8" thickBot="1" x14ac:dyDescent="0.3">
      <c r="A124" s="98" t="s">
        <v>494</v>
      </c>
      <c r="B124" s="145" t="s">
        <v>148</v>
      </c>
      <c r="C124" s="203" t="s">
        <v>766</v>
      </c>
      <c r="D124" s="36">
        <v>12</v>
      </c>
      <c r="E124" s="189"/>
      <c r="F124" s="183"/>
      <c r="G124" s="21"/>
      <c r="H124" s="21"/>
      <c r="I124" s="55"/>
      <c r="J124" s="30"/>
      <c r="K124" s="39"/>
      <c r="L124" s="163">
        <f t="shared" si="2"/>
        <v>0</v>
      </c>
      <c r="M124" s="163">
        <f t="shared" si="3"/>
        <v>0</v>
      </c>
    </row>
    <row r="125" spans="1:13" ht="16.8" thickBot="1" x14ac:dyDescent="0.3">
      <c r="A125" s="98" t="s">
        <v>495</v>
      </c>
      <c r="B125" s="145" t="s">
        <v>149</v>
      </c>
      <c r="C125" s="203"/>
      <c r="D125" s="36">
        <v>12</v>
      </c>
      <c r="E125" s="189"/>
      <c r="F125" s="183"/>
      <c r="G125" s="21"/>
      <c r="H125" s="21"/>
      <c r="I125" s="55"/>
      <c r="J125" s="30"/>
      <c r="K125" s="39"/>
      <c r="L125" s="163">
        <f t="shared" si="2"/>
        <v>0</v>
      </c>
      <c r="M125" s="163">
        <f t="shared" si="3"/>
        <v>0</v>
      </c>
    </row>
    <row r="126" spans="1:13" ht="16.8" thickBot="1" x14ac:dyDescent="0.3">
      <c r="A126" s="98" t="s">
        <v>496</v>
      </c>
      <c r="B126" s="145" t="s">
        <v>729</v>
      </c>
      <c r="C126" s="203" t="s">
        <v>766</v>
      </c>
      <c r="D126" s="36">
        <v>1</v>
      </c>
      <c r="E126" s="189"/>
      <c r="F126" s="183"/>
      <c r="G126" s="21"/>
      <c r="H126" s="21"/>
      <c r="I126" s="55"/>
      <c r="J126" s="30"/>
      <c r="K126" s="39"/>
      <c r="L126" s="163">
        <f t="shared" si="2"/>
        <v>0</v>
      </c>
      <c r="M126" s="163">
        <f t="shared" si="3"/>
        <v>0</v>
      </c>
    </row>
    <row r="127" spans="1:13" ht="16.8" thickBot="1" x14ac:dyDescent="0.3">
      <c r="A127" s="98" t="s">
        <v>497</v>
      </c>
      <c r="B127" s="145" t="s">
        <v>150</v>
      </c>
      <c r="C127" s="203"/>
      <c r="D127" s="36">
        <v>1</v>
      </c>
      <c r="E127" s="189"/>
      <c r="F127" s="183"/>
      <c r="G127" s="21"/>
      <c r="H127" s="21"/>
      <c r="I127" s="55"/>
      <c r="J127" s="30"/>
      <c r="K127" s="39"/>
      <c r="L127" s="163">
        <f t="shared" si="2"/>
        <v>0</v>
      </c>
      <c r="M127" s="163">
        <f t="shared" si="3"/>
        <v>0</v>
      </c>
    </row>
    <row r="128" spans="1:13" ht="16.8" thickBot="1" x14ac:dyDescent="0.3">
      <c r="A128" s="98" t="s">
        <v>498</v>
      </c>
      <c r="B128" s="145" t="s">
        <v>151</v>
      </c>
      <c r="C128" s="203"/>
      <c r="D128" s="36">
        <v>1</v>
      </c>
      <c r="E128" s="189"/>
      <c r="F128" s="183"/>
      <c r="G128" s="21"/>
      <c r="H128" s="21"/>
      <c r="I128" s="55"/>
      <c r="J128" s="30"/>
      <c r="K128" s="39"/>
      <c r="L128" s="163">
        <f t="shared" si="2"/>
        <v>0</v>
      </c>
      <c r="M128" s="163">
        <f t="shared" si="3"/>
        <v>0</v>
      </c>
    </row>
    <row r="129" spans="1:13" ht="16.8" thickBot="1" x14ac:dyDescent="0.3">
      <c r="A129" s="98" t="s">
        <v>499</v>
      </c>
      <c r="B129" s="145" t="s">
        <v>152</v>
      </c>
      <c r="C129" s="203"/>
      <c r="D129" s="36">
        <v>1</v>
      </c>
      <c r="E129" s="189"/>
      <c r="F129" s="183"/>
      <c r="G129" s="21"/>
      <c r="H129" s="21"/>
      <c r="I129" s="55"/>
      <c r="J129" s="30"/>
      <c r="K129" s="39"/>
      <c r="L129" s="163">
        <f t="shared" si="2"/>
        <v>0</v>
      </c>
      <c r="M129" s="163">
        <f t="shared" si="3"/>
        <v>0</v>
      </c>
    </row>
    <row r="130" spans="1:13" ht="16.8" thickBot="1" x14ac:dyDescent="0.3">
      <c r="A130" s="98" t="s">
        <v>500</v>
      </c>
      <c r="B130" s="145" t="s">
        <v>153</v>
      </c>
      <c r="C130" s="203"/>
      <c r="D130" s="36">
        <v>1</v>
      </c>
      <c r="E130" s="189"/>
      <c r="F130" s="183"/>
      <c r="G130" s="21"/>
      <c r="H130" s="21"/>
      <c r="I130" s="55"/>
      <c r="J130" s="30"/>
      <c r="K130" s="39"/>
      <c r="L130" s="163">
        <f t="shared" si="2"/>
        <v>0</v>
      </c>
      <c r="M130" s="163">
        <f t="shared" si="3"/>
        <v>0</v>
      </c>
    </row>
    <row r="131" spans="1:13" ht="16.8" thickBot="1" x14ac:dyDescent="0.3">
      <c r="A131" s="98" t="s">
        <v>501</v>
      </c>
      <c r="B131" s="146" t="s">
        <v>154</v>
      </c>
      <c r="C131" s="210"/>
      <c r="D131" s="36">
        <v>1</v>
      </c>
      <c r="E131" s="189"/>
      <c r="F131" s="183"/>
      <c r="G131" s="21"/>
      <c r="H131" s="21"/>
      <c r="I131" s="58"/>
      <c r="J131" s="30"/>
      <c r="K131" s="39"/>
      <c r="L131" s="163">
        <f t="shared" si="2"/>
        <v>0</v>
      </c>
      <c r="M131" s="163">
        <f t="shared" si="3"/>
        <v>0</v>
      </c>
    </row>
    <row r="132" spans="1:13" ht="16.8" thickBot="1" x14ac:dyDescent="0.3">
      <c r="A132" s="98" t="s">
        <v>502</v>
      </c>
      <c r="B132" s="146" t="s">
        <v>155</v>
      </c>
      <c r="C132" s="210"/>
      <c r="D132" s="36">
        <v>1</v>
      </c>
      <c r="E132" s="189"/>
      <c r="F132" s="183"/>
      <c r="G132" s="21"/>
      <c r="H132" s="21"/>
      <c r="I132" s="58"/>
      <c r="J132" s="30"/>
      <c r="K132" s="39"/>
      <c r="L132" s="163">
        <f t="shared" si="2"/>
        <v>0</v>
      </c>
      <c r="M132" s="163">
        <f t="shared" si="3"/>
        <v>0</v>
      </c>
    </row>
    <row r="133" spans="1:13" ht="16.8" thickBot="1" x14ac:dyDescent="0.3">
      <c r="A133" s="98" t="s">
        <v>503</v>
      </c>
      <c r="B133" s="146" t="s">
        <v>156</v>
      </c>
      <c r="C133" s="210" t="s">
        <v>766</v>
      </c>
      <c r="D133" s="36">
        <v>1</v>
      </c>
      <c r="E133" s="189"/>
      <c r="F133" s="183"/>
      <c r="G133" s="21"/>
      <c r="H133" s="21"/>
      <c r="I133" s="58"/>
      <c r="J133" s="30"/>
      <c r="K133" s="39"/>
      <c r="L133" s="163">
        <f t="shared" ref="L133:L196" si="4">I133+(I133*K133)</f>
        <v>0</v>
      </c>
      <c r="M133" s="163">
        <f t="shared" ref="M133:M196" si="5">J133+(J133*K133)</f>
        <v>0</v>
      </c>
    </row>
    <row r="134" spans="1:13" ht="16.8" thickBot="1" x14ac:dyDescent="0.3">
      <c r="A134" s="98" t="s">
        <v>504</v>
      </c>
      <c r="B134" s="146" t="s">
        <v>157</v>
      </c>
      <c r="C134" s="210"/>
      <c r="D134" s="36">
        <v>1</v>
      </c>
      <c r="E134" s="189"/>
      <c r="F134" s="183"/>
      <c r="G134" s="21"/>
      <c r="H134" s="21"/>
      <c r="I134" s="58"/>
      <c r="J134" s="30"/>
      <c r="K134" s="39"/>
      <c r="L134" s="163">
        <f t="shared" si="4"/>
        <v>0</v>
      </c>
      <c r="M134" s="163">
        <f t="shared" si="5"/>
        <v>0</v>
      </c>
    </row>
    <row r="135" spans="1:13" ht="16.8" thickBot="1" x14ac:dyDescent="0.3">
      <c r="A135" s="98" t="s">
        <v>505</v>
      </c>
      <c r="B135" s="146" t="s">
        <v>158</v>
      </c>
      <c r="C135" s="210"/>
      <c r="D135" s="36">
        <v>1</v>
      </c>
      <c r="E135" s="189"/>
      <c r="F135" s="183"/>
      <c r="G135" s="21"/>
      <c r="H135" s="21"/>
      <c r="I135" s="58"/>
      <c r="J135" s="30"/>
      <c r="K135" s="39"/>
      <c r="L135" s="163">
        <f t="shared" si="4"/>
        <v>0</v>
      </c>
      <c r="M135" s="163">
        <f t="shared" si="5"/>
        <v>0</v>
      </c>
    </row>
    <row r="136" spans="1:13" ht="16.8" thickBot="1" x14ac:dyDescent="0.3">
      <c r="A136" s="98" t="s">
        <v>506</v>
      </c>
      <c r="B136" s="145" t="s">
        <v>159</v>
      </c>
      <c r="C136" s="203"/>
      <c r="D136" s="36">
        <v>1</v>
      </c>
      <c r="E136" s="189"/>
      <c r="F136" s="183"/>
      <c r="G136" s="21"/>
      <c r="H136" s="21"/>
      <c r="I136" s="58"/>
      <c r="J136" s="30"/>
      <c r="K136" s="39"/>
      <c r="L136" s="163">
        <f t="shared" si="4"/>
        <v>0</v>
      </c>
      <c r="M136" s="163">
        <f t="shared" si="5"/>
        <v>0</v>
      </c>
    </row>
    <row r="137" spans="1:13" ht="16.8" thickBot="1" x14ac:dyDescent="0.3">
      <c r="A137" s="98" t="s">
        <v>507</v>
      </c>
      <c r="B137" s="145" t="s">
        <v>160</v>
      </c>
      <c r="C137" s="203"/>
      <c r="D137" s="36">
        <v>1</v>
      </c>
      <c r="E137" s="189"/>
      <c r="F137" s="183"/>
      <c r="G137" s="21"/>
      <c r="H137" s="21"/>
      <c r="I137" s="58"/>
      <c r="J137" s="30"/>
      <c r="K137" s="39"/>
      <c r="L137" s="163">
        <f t="shared" si="4"/>
        <v>0</v>
      </c>
      <c r="M137" s="163">
        <f t="shared" si="5"/>
        <v>0</v>
      </c>
    </row>
    <row r="138" spans="1:13" ht="16.8" thickBot="1" x14ac:dyDescent="0.3">
      <c r="A138" s="98" t="s">
        <v>508</v>
      </c>
      <c r="B138" s="127" t="s">
        <v>334</v>
      </c>
      <c r="C138" s="212" t="s">
        <v>766</v>
      </c>
      <c r="D138" s="36">
        <v>10</v>
      </c>
      <c r="E138" s="189"/>
      <c r="F138" s="183"/>
      <c r="G138" s="21"/>
      <c r="H138" s="21"/>
      <c r="I138" s="58"/>
      <c r="J138" s="30"/>
      <c r="K138" s="39"/>
      <c r="L138" s="163">
        <f t="shared" si="4"/>
        <v>0</v>
      </c>
      <c r="M138" s="163">
        <f t="shared" si="5"/>
        <v>0</v>
      </c>
    </row>
    <row r="139" spans="1:13" ht="16.8" thickBot="1" x14ac:dyDescent="0.3">
      <c r="A139" s="98" t="s">
        <v>509</v>
      </c>
      <c r="B139" s="127" t="s">
        <v>335</v>
      </c>
      <c r="C139" s="212"/>
      <c r="D139" s="36">
        <v>10</v>
      </c>
      <c r="E139" s="189"/>
      <c r="F139" s="183"/>
      <c r="G139" s="21"/>
      <c r="H139" s="21"/>
      <c r="I139" s="58"/>
      <c r="J139" s="30"/>
      <c r="K139" s="39"/>
      <c r="L139" s="163">
        <f t="shared" si="4"/>
        <v>0</v>
      </c>
      <c r="M139" s="163">
        <f t="shared" si="5"/>
        <v>0</v>
      </c>
    </row>
    <row r="140" spans="1:13" ht="16.8" thickBot="1" x14ac:dyDescent="0.3">
      <c r="A140" s="98" t="s">
        <v>510</v>
      </c>
      <c r="B140" s="127" t="s">
        <v>336</v>
      </c>
      <c r="C140" s="212"/>
      <c r="D140" s="36">
        <v>10</v>
      </c>
      <c r="E140" s="189"/>
      <c r="F140" s="183"/>
      <c r="G140" s="21"/>
      <c r="H140" s="21"/>
      <c r="I140" s="58"/>
      <c r="J140" s="30"/>
      <c r="K140" s="39"/>
      <c r="L140" s="163">
        <f t="shared" si="4"/>
        <v>0</v>
      </c>
      <c r="M140" s="163">
        <f t="shared" si="5"/>
        <v>0</v>
      </c>
    </row>
    <row r="141" spans="1:13" ht="16.8" thickBot="1" x14ac:dyDescent="0.3">
      <c r="A141" s="98" t="s">
        <v>511</v>
      </c>
      <c r="B141" s="127" t="s">
        <v>337</v>
      </c>
      <c r="C141" s="212"/>
      <c r="D141" s="36">
        <v>10</v>
      </c>
      <c r="E141" s="189"/>
      <c r="F141" s="183"/>
      <c r="G141" s="21"/>
      <c r="H141" s="21"/>
      <c r="I141" s="58"/>
      <c r="J141" s="30"/>
      <c r="K141" s="39"/>
      <c r="L141" s="163">
        <f t="shared" si="4"/>
        <v>0</v>
      </c>
      <c r="M141" s="163">
        <f t="shared" si="5"/>
        <v>0</v>
      </c>
    </row>
    <row r="142" spans="1:13" ht="16.8" thickBot="1" x14ac:dyDescent="0.3">
      <c r="A142" s="98" t="s">
        <v>512</v>
      </c>
      <c r="B142" s="127" t="s">
        <v>338</v>
      </c>
      <c r="C142" s="212"/>
      <c r="D142" s="36">
        <v>10</v>
      </c>
      <c r="E142" s="189"/>
      <c r="F142" s="183"/>
      <c r="G142" s="21"/>
      <c r="H142" s="21"/>
      <c r="I142" s="58"/>
      <c r="J142" s="30"/>
      <c r="K142" s="39"/>
      <c r="L142" s="163">
        <f t="shared" si="4"/>
        <v>0</v>
      </c>
      <c r="M142" s="163">
        <f t="shared" si="5"/>
        <v>0</v>
      </c>
    </row>
    <row r="143" spans="1:13" ht="16.8" thickBot="1" x14ac:dyDescent="0.3">
      <c r="A143" s="98" t="s">
        <v>513</v>
      </c>
      <c r="B143" s="145" t="s">
        <v>339</v>
      </c>
      <c r="C143" s="203"/>
      <c r="D143" s="36">
        <v>1</v>
      </c>
      <c r="E143" s="189"/>
      <c r="F143" s="183"/>
      <c r="G143" s="21"/>
      <c r="H143" s="21"/>
      <c r="I143" s="55"/>
      <c r="J143" s="30"/>
      <c r="K143" s="39"/>
      <c r="L143" s="163">
        <f t="shared" si="4"/>
        <v>0</v>
      </c>
      <c r="M143" s="163">
        <f t="shared" si="5"/>
        <v>0</v>
      </c>
    </row>
    <row r="144" spans="1:13" ht="16.8" thickBot="1" x14ac:dyDescent="0.3">
      <c r="A144" s="98" t="s">
        <v>514</v>
      </c>
      <c r="B144" s="145" t="s">
        <v>340</v>
      </c>
      <c r="C144" s="203"/>
      <c r="D144" s="36">
        <v>1</v>
      </c>
      <c r="E144" s="189"/>
      <c r="F144" s="183"/>
      <c r="G144" s="21"/>
      <c r="H144" s="21"/>
      <c r="I144" s="55"/>
      <c r="J144" s="30"/>
      <c r="K144" s="39"/>
      <c r="L144" s="163">
        <f t="shared" si="4"/>
        <v>0</v>
      </c>
      <c r="M144" s="163">
        <f t="shared" si="5"/>
        <v>0</v>
      </c>
    </row>
    <row r="145" spans="1:13" ht="16.8" thickBot="1" x14ac:dyDescent="0.3">
      <c r="A145" s="98" t="s">
        <v>515</v>
      </c>
      <c r="B145" s="145" t="s">
        <v>341</v>
      </c>
      <c r="C145" s="203"/>
      <c r="D145" s="36">
        <v>1</v>
      </c>
      <c r="E145" s="189"/>
      <c r="F145" s="183"/>
      <c r="G145" s="21"/>
      <c r="H145" s="21"/>
      <c r="I145" s="55"/>
      <c r="J145" s="30"/>
      <c r="K145" s="39"/>
      <c r="L145" s="163">
        <f t="shared" si="4"/>
        <v>0</v>
      </c>
      <c r="M145" s="163">
        <f t="shared" si="5"/>
        <v>0</v>
      </c>
    </row>
    <row r="146" spans="1:13" ht="16.8" thickBot="1" x14ac:dyDescent="0.3">
      <c r="A146" s="98" t="s">
        <v>516</v>
      </c>
      <c r="B146" s="145" t="s">
        <v>342</v>
      </c>
      <c r="C146" s="203"/>
      <c r="D146" s="36">
        <v>1</v>
      </c>
      <c r="E146" s="189"/>
      <c r="F146" s="183"/>
      <c r="G146" s="21"/>
      <c r="H146" s="21"/>
      <c r="I146" s="55"/>
      <c r="J146" s="30"/>
      <c r="K146" s="39"/>
      <c r="L146" s="163">
        <f t="shared" si="4"/>
        <v>0</v>
      </c>
      <c r="M146" s="163">
        <f t="shared" si="5"/>
        <v>0</v>
      </c>
    </row>
    <row r="147" spans="1:13" ht="16.8" thickBot="1" x14ac:dyDescent="0.3">
      <c r="A147" s="98" t="s">
        <v>517</v>
      </c>
      <c r="B147" s="145" t="s">
        <v>343</v>
      </c>
      <c r="C147" s="203"/>
      <c r="D147" s="36">
        <v>1</v>
      </c>
      <c r="E147" s="189"/>
      <c r="F147" s="183"/>
      <c r="G147" s="21"/>
      <c r="H147" s="21"/>
      <c r="I147" s="55"/>
      <c r="J147" s="30"/>
      <c r="K147" s="39"/>
      <c r="L147" s="163">
        <f t="shared" si="4"/>
        <v>0</v>
      </c>
      <c r="M147" s="163">
        <f t="shared" si="5"/>
        <v>0</v>
      </c>
    </row>
    <row r="148" spans="1:13" ht="16.8" thickBot="1" x14ac:dyDescent="0.3">
      <c r="A148" s="98" t="s">
        <v>518</v>
      </c>
      <c r="B148" s="145" t="s">
        <v>161</v>
      </c>
      <c r="C148" s="203" t="s">
        <v>766</v>
      </c>
      <c r="D148" s="36">
        <v>10</v>
      </c>
      <c r="E148" s="189"/>
      <c r="F148" s="183"/>
      <c r="G148" s="21"/>
      <c r="H148" s="21"/>
      <c r="I148" s="58"/>
      <c r="J148" s="30"/>
      <c r="K148" s="39"/>
      <c r="L148" s="163">
        <f t="shared" si="4"/>
        <v>0</v>
      </c>
      <c r="M148" s="163">
        <f t="shared" si="5"/>
        <v>0</v>
      </c>
    </row>
    <row r="149" spans="1:13" ht="16.8" thickBot="1" x14ac:dyDescent="0.3">
      <c r="A149" s="98" t="s">
        <v>519</v>
      </c>
      <c r="B149" s="145" t="s">
        <v>162</v>
      </c>
      <c r="C149" s="203"/>
      <c r="D149" s="36">
        <v>10</v>
      </c>
      <c r="E149" s="189"/>
      <c r="F149" s="183"/>
      <c r="G149" s="21"/>
      <c r="H149" s="21"/>
      <c r="I149" s="58"/>
      <c r="J149" s="30"/>
      <c r="K149" s="39"/>
      <c r="L149" s="163">
        <f t="shared" si="4"/>
        <v>0</v>
      </c>
      <c r="M149" s="163">
        <f t="shared" si="5"/>
        <v>0</v>
      </c>
    </row>
    <row r="150" spans="1:13" ht="16.8" thickBot="1" x14ac:dyDescent="0.3">
      <c r="A150" s="98" t="s">
        <v>520</v>
      </c>
      <c r="B150" s="145" t="s">
        <v>163</v>
      </c>
      <c r="C150" s="203"/>
      <c r="D150" s="36">
        <v>10</v>
      </c>
      <c r="E150" s="189"/>
      <c r="F150" s="183"/>
      <c r="G150" s="21"/>
      <c r="H150" s="21"/>
      <c r="I150" s="58"/>
      <c r="J150" s="30"/>
      <c r="K150" s="39"/>
      <c r="L150" s="163">
        <f t="shared" si="4"/>
        <v>0</v>
      </c>
      <c r="M150" s="163">
        <f t="shared" si="5"/>
        <v>0</v>
      </c>
    </row>
    <row r="151" spans="1:13" ht="16.8" thickBot="1" x14ac:dyDescent="0.3">
      <c r="A151" s="98" t="s">
        <v>521</v>
      </c>
      <c r="B151" s="145" t="s">
        <v>164</v>
      </c>
      <c r="C151" s="203"/>
      <c r="D151" s="36">
        <v>10</v>
      </c>
      <c r="E151" s="189"/>
      <c r="F151" s="183"/>
      <c r="G151" s="21"/>
      <c r="H151" s="21"/>
      <c r="I151" s="58"/>
      <c r="J151" s="30"/>
      <c r="K151" s="39"/>
      <c r="L151" s="163">
        <f t="shared" si="4"/>
        <v>0</v>
      </c>
      <c r="M151" s="163">
        <f t="shared" si="5"/>
        <v>0</v>
      </c>
    </row>
    <row r="152" spans="1:13" ht="16.8" thickBot="1" x14ac:dyDescent="0.3">
      <c r="A152" s="98" t="s">
        <v>522</v>
      </c>
      <c r="B152" s="145" t="s">
        <v>165</v>
      </c>
      <c r="C152" s="203"/>
      <c r="D152" s="36">
        <v>10</v>
      </c>
      <c r="E152" s="189"/>
      <c r="F152" s="183"/>
      <c r="G152" s="21"/>
      <c r="H152" s="21"/>
      <c r="I152" s="58"/>
      <c r="J152" s="30"/>
      <c r="K152" s="39"/>
      <c r="L152" s="163">
        <f t="shared" si="4"/>
        <v>0</v>
      </c>
      <c r="M152" s="163">
        <f t="shared" si="5"/>
        <v>0</v>
      </c>
    </row>
    <row r="153" spans="1:13" ht="16.8" thickBot="1" x14ac:dyDescent="0.3">
      <c r="A153" s="98" t="s">
        <v>523</v>
      </c>
      <c r="B153" s="145" t="s">
        <v>166</v>
      </c>
      <c r="C153" s="203"/>
      <c r="D153" s="36">
        <v>10</v>
      </c>
      <c r="E153" s="189"/>
      <c r="F153" s="183"/>
      <c r="G153" s="21"/>
      <c r="H153" s="21"/>
      <c r="I153" s="58"/>
      <c r="J153" s="30"/>
      <c r="K153" s="39"/>
      <c r="L153" s="163">
        <f t="shared" si="4"/>
        <v>0</v>
      </c>
      <c r="M153" s="163">
        <f t="shared" si="5"/>
        <v>0</v>
      </c>
    </row>
    <row r="154" spans="1:13" ht="16.8" thickBot="1" x14ac:dyDescent="0.3">
      <c r="A154" s="98" t="s">
        <v>524</v>
      </c>
      <c r="B154" s="145" t="s">
        <v>167</v>
      </c>
      <c r="C154" s="203"/>
      <c r="D154" s="36">
        <v>10</v>
      </c>
      <c r="E154" s="189"/>
      <c r="F154" s="183"/>
      <c r="G154" s="21"/>
      <c r="H154" s="21"/>
      <c r="I154" s="58"/>
      <c r="J154" s="30"/>
      <c r="K154" s="39"/>
      <c r="L154" s="163">
        <f t="shared" si="4"/>
        <v>0</v>
      </c>
      <c r="M154" s="163">
        <f t="shared" si="5"/>
        <v>0</v>
      </c>
    </row>
    <row r="155" spans="1:13" ht="16.8" thickBot="1" x14ac:dyDescent="0.3">
      <c r="A155" s="98" t="s">
        <v>525</v>
      </c>
      <c r="B155" s="145" t="s">
        <v>168</v>
      </c>
      <c r="C155" s="203"/>
      <c r="D155" s="36">
        <v>12</v>
      </c>
      <c r="E155" s="189"/>
      <c r="F155" s="183"/>
      <c r="G155" s="21"/>
      <c r="H155" s="21"/>
      <c r="I155" s="58"/>
      <c r="J155" s="30"/>
      <c r="K155" s="39"/>
      <c r="L155" s="163">
        <f t="shared" si="4"/>
        <v>0</v>
      </c>
      <c r="M155" s="163">
        <f t="shared" si="5"/>
        <v>0</v>
      </c>
    </row>
    <row r="156" spans="1:13" ht="16.8" thickBot="1" x14ac:dyDescent="0.3">
      <c r="A156" s="98" t="s">
        <v>526</v>
      </c>
      <c r="B156" s="145" t="s">
        <v>169</v>
      </c>
      <c r="C156" s="203"/>
      <c r="D156" s="36">
        <v>12</v>
      </c>
      <c r="E156" s="189"/>
      <c r="F156" s="183"/>
      <c r="G156" s="21"/>
      <c r="H156" s="21"/>
      <c r="I156" s="58"/>
      <c r="J156" s="30"/>
      <c r="K156" s="39"/>
      <c r="L156" s="163">
        <f t="shared" si="4"/>
        <v>0</v>
      </c>
      <c r="M156" s="163">
        <f t="shared" si="5"/>
        <v>0</v>
      </c>
    </row>
    <row r="157" spans="1:13" ht="16.8" thickBot="1" x14ac:dyDescent="0.3">
      <c r="A157" s="98" t="s">
        <v>527</v>
      </c>
      <c r="B157" s="145" t="s">
        <v>170</v>
      </c>
      <c r="C157" s="203" t="s">
        <v>766</v>
      </c>
      <c r="D157" s="36">
        <v>12</v>
      </c>
      <c r="E157" s="189"/>
      <c r="F157" s="183"/>
      <c r="G157" s="21"/>
      <c r="H157" s="21"/>
      <c r="I157" s="58"/>
      <c r="J157" s="30"/>
      <c r="K157" s="39"/>
      <c r="L157" s="163">
        <f t="shared" si="4"/>
        <v>0</v>
      </c>
      <c r="M157" s="163">
        <f t="shared" si="5"/>
        <v>0</v>
      </c>
    </row>
    <row r="158" spans="1:13" ht="16.8" thickBot="1" x14ac:dyDescent="0.3">
      <c r="A158" s="98" t="s">
        <v>528</v>
      </c>
      <c r="B158" s="145" t="s">
        <v>171</v>
      </c>
      <c r="C158" s="203"/>
      <c r="D158" s="36">
        <v>12</v>
      </c>
      <c r="E158" s="189"/>
      <c r="F158" s="183"/>
      <c r="G158" s="21"/>
      <c r="H158" s="21"/>
      <c r="I158" s="58"/>
      <c r="J158" s="30"/>
      <c r="K158" s="39"/>
      <c r="L158" s="163">
        <f t="shared" si="4"/>
        <v>0</v>
      </c>
      <c r="M158" s="163">
        <f t="shared" si="5"/>
        <v>0</v>
      </c>
    </row>
    <row r="159" spans="1:13" ht="16.8" thickBot="1" x14ac:dyDescent="0.3">
      <c r="A159" s="98" t="s">
        <v>529</v>
      </c>
      <c r="B159" s="145" t="s">
        <v>172</v>
      </c>
      <c r="C159" s="203"/>
      <c r="D159" s="36">
        <v>1</v>
      </c>
      <c r="E159" s="189"/>
      <c r="F159" s="183"/>
      <c r="G159" s="21"/>
      <c r="H159" s="21"/>
      <c r="I159" s="58"/>
      <c r="J159" s="30"/>
      <c r="K159" s="39"/>
      <c r="L159" s="163">
        <f t="shared" si="4"/>
        <v>0</v>
      </c>
      <c r="M159" s="163">
        <f t="shared" si="5"/>
        <v>0</v>
      </c>
    </row>
    <row r="160" spans="1:13" ht="16.8" thickBot="1" x14ac:dyDescent="0.3">
      <c r="A160" s="98" t="s">
        <v>530</v>
      </c>
      <c r="B160" s="145" t="s">
        <v>173</v>
      </c>
      <c r="C160" s="203"/>
      <c r="D160" s="36">
        <v>1</v>
      </c>
      <c r="E160" s="189"/>
      <c r="F160" s="183"/>
      <c r="G160" s="21"/>
      <c r="H160" s="21"/>
      <c r="I160" s="58"/>
      <c r="J160" s="30"/>
      <c r="K160" s="39"/>
      <c r="L160" s="163">
        <f t="shared" si="4"/>
        <v>0</v>
      </c>
      <c r="M160" s="163">
        <f t="shared" si="5"/>
        <v>0</v>
      </c>
    </row>
    <row r="161" spans="1:14" ht="16.8" thickBot="1" x14ac:dyDescent="0.3">
      <c r="A161" s="98" t="s">
        <v>531</v>
      </c>
      <c r="B161" s="127" t="s">
        <v>176</v>
      </c>
      <c r="C161" s="212"/>
      <c r="D161" s="36">
        <v>12</v>
      </c>
      <c r="E161" s="189"/>
      <c r="F161" s="183"/>
      <c r="G161" s="21"/>
      <c r="H161" s="21"/>
      <c r="I161" s="55"/>
      <c r="J161" s="30"/>
      <c r="K161" s="39"/>
      <c r="L161" s="163">
        <f t="shared" si="4"/>
        <v>0</v>
      </c>
      <c r="M161" s="163">
        <f t="shared" si="5"/>
        <v>0</v>
      </c>
    </row>
    <row r="162" spans="1:14" ht="16.8" thickBot="1" x14ac:dyDescent="0.3">
      <c r="A162" s="98" t="s">
        <v>532</v>
      </c>
      <c r="B162" s="145" t="s">
        <v>344</v>
      </c>
      <c r="C162" s="203"/>
      <c r="D162" s="36">
        <v>1</v>
      </c>
      <c r="E162" s="189"/>
      <c r="F162" s="183"/>
      <c r="G162" s="21"/>
      <c r="H162" s="21"/>
      <c r="I162" s="55"/>
      <c r="J162" s="30"/>
      <c r="K162" s="39"/>
      <c r="L162" s="163">
        <f t="shared" si="4"/>
        <v>0</v>
      </c>
      <c r="M162" s="163">
        <f t="shared" si="5"/>
        <v>0</v>
      </c>
    </row>
    <row r="163" spans="1:14" ht="16.8" thickBot="1" x14ac:dyDescent="0.3">
      <c r="A163" s="98" t="s">
        <v>533</v>
      </c>
      <c r="B163" s="146" t="s">
        <v>174</v>
      </c>
      <c r="C163" s="210"/>
      <c r="D163" s="36">
        <v>1</v>
      </c>
      <c r="E163" s="189"/>
      <c r="F163" s="183"/>
      <c r="G163" s="21"/>
      <c r="H163" s="21"/>
      <c r="I163" s="55"/>
      <c r="J163" s="30"/>
      <c r="K163" s="39"/>
      <c r="L163" s="163">
        <f t="shared" si="4"/>
        <v>0</v>
      </c>
      <c r="M163" s="163">
        <f t="shared" si="5"/>
        <v>0</v>
      </c>
    </row>
    <row r="164" spans="1:14" ht="16.8" thickBot="1" x14ac:dyDescent="0.3">
      <c r="A164" s="98" t="s">
        <v>534</v>
      </c>
      <c r="B164" s="145" t="s">
        <v>345</v>
      </c>
      <c r="C164" s="203" t="s">
        <v>766</v>
      </c>
      <c r="D164" s="36">
        <v>1</v>
      </c>
      <c r="E164" s="189"/>
      <c r="F164" s="183"/>
      <c r="G164" s="21"/>
      <c r="H164" s="21"/>
      <c r="I164" s="55"/>
      <c r="J164" s="30"/>
      <c r="K164" s="39"/>
      <c r="L164" s="163">
        <f t="shared" si="4"/>
        <v>0</v>
      </c>
      <c r="M164" s="163">
        <f t="shared" si="5"/>
        <v>0</v>
      </c>
    </row>
    <row r="165" spans="1:14" ht="16.8" thickBot="1" x14ac:dyDescent="0.3">
      <c r="A165" s="98" t="s">
        <v>535</v>
      </c>
      <c r="B165" s="146" t="s">
        <v>717</v>
      </c>
      <c r="C165" s="210"/>
      <c r="D165" s="34">
        <v>1</v>
      </c>
      <c r="E165" s="188"/>
      <c r="F165" s="183"/>
      <c r="G165" s="21"/>
      <c r="H165" s="21"/>
      <c r="I165" s="55"/>
      <c r="J165" s="30"/>
      <c r="K165" s="39"/>
      <c r="L165" s="163">
        <f t="shared" si="4"/>
        <v>0</v>
      </c>
      <c r="M165" s="163">
        <f t="shared" si="5"/>
        <v>0</v>
      </c>
    </row>
    <row r="166" spans="1:14" s="1" customFormat="1" ht="16.8" thickBot="1" x14ac:dyDescent="0.3">
      <c r="A166" s="98" t="s">
        <v>536</v>
      </c>
      <c r="B166" s="145" t="s">
        <v>722</v>
      </c>
      <c r="C166" s="203"/>
      <c r="D166" s="34">
        <v>10</v>
      </c>
      <c r="E166" s="188"/>
      <c r="F166" s="183"/>
      <c r="G166" s="21"/>
      <c r="H166" s="21"/>
      <c r="I166" s="55"/>
      <c r="J166" s="30"/>
      <c r="K166" s="39"/>
      <c r="L166" s="163">
        <f t="shared" si="4"/>
        <v>0</v>
      </c>
      <c r="M166" s="163">
        <f t="shared" si="5"/>
        <v>0</v>
      </c>
    </row>
    <row r="167" spans="1:14" ht="16.8" thickBot="1" x14ac:dyDescent="0.3">
      <c r="A167" s="98" t="s">
        <v>537</v>
      </c>
      <c r="B167" s="145" t="s">
        <v>175</v>
      </c>
      <c r="C167" s="203"/>
      <c r="D167" s="34">
        <v>12</v>
      </c>
      <c r="E167" s="188"/>
      <c r="F167" s="183"/>
      <c r="G167" s="21"/>
      <c r="H167" s="21"/>
      <c r="I167" s="55"/>
      <c r="J167" s="30"/>
      <c r="K167" s="39"/>
      <c r="L167" s="163">
        <f t="shared" si="4"/>
        <v>0</v>
      </c>
      <c r="M167" s="163">
        <f t="shared" si="5"/>
        <v>0</v>
      </c>
    </row>
    <row r="168" spans="1:14" ht="16.8" thickBot="1" x14ac:dyDescent="0.3">
      <c r="A168" s="99" t="s">
        <v>538</v>
      </c>
      <c r="B168" s="148" t="s">
        <v>346</v>
      </c>
      <c r="C168" s="213"/>
      <c r="D168" s="61">
        <v>1</v>
      </c>
      <c r="E168" s="190"/>
      <c r="F168" s="183"/>
      <c r="G168" s="59"/>
      <c r="H168" s="59"/>
      <c r="I168" s="78"/>
      <c r="J168" s="63"/>
      <c r="K168" s="64"/>
      <c r="L168" s="163">
        <f t="shared" si="4"/>
        <v>0</v>
      </c>
      <c r="M168" s="163">
        <f t="shared" si="5"/>
        <v>0</v>
      </c>
    </row>
    <row r="169" spans="1:14" ht="24.75" customHeight="1" thickBot="1" x14ac:dyDescent="0.3">
      <c r="B169" s="255" t="s">
        <v>539</v>
      </c>
      <c r="C169" s="256"/>
      <c r="D169" s="256"/>
      <c r="E169" s="256"/>
      <c r="F169" s="256"/>
      <c r="G169" s="257"/>
      <c r="H169" s="257"/>
      <c r="I169" s="257"/>
      <c r="J169" s="257"/>
      <c r="K169" s="257"/>
      <c r="L169" s="257"/>
      <c r="M169" s="258"/>
      <c r="N169" s="1"/>
    </row>
    <row r="170" spans="1:14" ht="16.8" thickBot="1" x14ac:dyDescent="0.3">
      <c r="A170" s="97" t="s">
        <v>540</v>
      </c>
      <c r="B170" s="149" t="s">
        <v>177</v>
      </c>
      <c r="C170" s="214" t="s">
        <v>766</v>
      </c>
      <c r="D170" s="44">
        <v>1</v>
      </c>
      <c r="E170" s="196"/>
      <c r="F170" s="183"/>
      <c r="G170" s="23"/>
      <c r="H170" s="23"/>
      <c r="I170" s="67"/>
      <c r="J170" s="24"/>
      <c r="K170" s="40"/>
      <c r="L170" s="163">
        <f t="shared" si="4"/>
        <v>0</v>
      </c>
      <c r="M170" s="163">
        <f t="shared" si="5"/>
        <v>0</v>
      </c>
      <c r="N170" s="1"/>
    </row>
    <row r="171" spans="1:14" ht="16.8" thickBot="1" x14ac:dyDescent="0.3">
      <c r="A171" s="98" t="s">
        <v>541</v>
      </c>
      <c r="B171" s="145" t="s">
        <v>178</v>
      </c>
      <c r="C171" s="203"/>
      <c r="D171" s="35">
        <v>1</v>
      </c>
      <c r="E171" s="196"/>
      <c r="F171" s="183"/>
      <c r="G171" s="21"/>
      <c r="H171" s="21"/>
      <c r="I171" s="58"/>
      <c r="J171" s="30"/>
      <c r="K171" s="39"/>
      <c r="L171" s="163">
        <f t="shared" si="4"/>
        <v>0</v>
      </c>
      <c r="M171" s="163">
        <f t="shared" si="5"/>
        <v>0</v>
      </c>
      <c r="N171" s="1"/>
    </row>
    <row r="172" spans="1:14" ht="16.8" thickBot="1" x14ac:dyDescent="0.3">
      <c r="A172" s="98" t="s">
        <v>542</v>
      </c>
      <c r="B172" s="145" t="s">
        <v>179</v>
      </c>
      <c r="C172" s="203"/>
      <c r="D172" s="35">
        <v>1</v>
      </c>
      <c r="E172" s="196"/>
      <c r="F172" s="183"/>
      <c r="G172" s="21"/>
      <c r="H172" s="21"/>
      <c r="I172" s="58"/>
      <c r="J172" s="30"/>
      <c r="K172" s="39"/>
      <c r="L172" s="163">
        <f t="shared" si="4"/>
        <v>0</v>
      </c>
      <c r="M172" s="163">
        <f t="shared" si="5"/>
        <v>0</v>
      </c>
      <c r="N172" s="1"/>
    </row>
    <row r="173" spans="1:14" ht="16.8" thickBot="1" x14ac:dyDescent="0.3">
      <c r="A173" s="98" t="s">
        <v>543</v>
      </c>
      <c r="B173" s="145" t="s">
        <v>180</v>
      </c>
      <c r="C173" s="203"/>
      <c r="D173" s="35">
        <v>1</v>
      </c>
      <c r="E173" s="196"/>
      <c r="F173" s="183"/>
      <c r="G173" s="21"/>
      <c r="H173" s="21"/>
      <c r="I173" s="58"/>
      <c r="J173" s="30"/>
      <c r="K173" s="39"/>
      <c r="L173" s="163">
        <f t="shared" si="4"/>
        <v>0</v>
      </c>
      <c r="M173" s="163">
        <f t="shared" si="5"/>
        <v>0</v>
      </c>
      <c r="N173" s="1"/>
    </row>
    <row r="174" spans="1:14" ht="16.8" thickBot="1" x14ac:dyDescent="0.3">
      <c r="A174" s="98" t="s">
        <v>544</v>
      </c>
      <c r="B174" s="145" t="s">
        <v>181</v>
      </c>
      <c r="C174" s="203"/>
      <c r="D174" s="35">
        <v>1</v>
      </c>
      <c r="E174" s="196"/>
      <c r="F174" s="183"/>
      <c r="G174" s="21"/>
      <c r="H174" s="21"/>
      <c r="I174" s="58"/>
      <c r="J174" s="30"/>
      <c r="K174" s="39"/>
      <c r="L174" s="163">
        <f t="shared" si="4"/>
        <v>0</v>
      </c>
      <c r="M174" s="163">
        <f t="shared" si="5"/>
        <v>0</v>
      </c>
      <c r="N174" s="1"/>
    </row>
    <row r="175" spans="1:14" ht="16.8" thickBot="1" x14ac:dyDescent="0.3">
      <c r="A175" s="98" t="s">
        <v>545</v>
      </c>
      <c r="B175" s="145" t="s">
        <v>182</v>
      </c>
      <c r="C175" s="203"/>
      <c r="D175" s="35">
        <v>1</v>
      </c>
      <c r="E175" s="196"/>
      <c r="F175" s="183"/>
      <c r="G175" s="21"/>
      <c r="H175" s="21"/>
      <c r="I175" s="58"/>
      <c r="J175" s="30"/>
      <c r="K175" s="39"/>
      <c r="L175" s="163">
        <f t="shared" si="4"/>
        <v>0</v>
      </c>
      <c r="M175" s="163">
        <f t="shared" si="5"/>
        <v>0</v>
      </c>
      <c r="N175" s="1"/>
    </row>
    <row r="176" spans="1:14" ht="16.8" thickBot="1" x14ac:dyDescent="0.3">
      <c r="A176" s="98" t="s">
        <v>546</v>
      </c>
      <c r="B176" s="145" t="s">
        <v>183</v>
      </c>
      <c r="C176" s="203"/>
      <c r="D176" s="35">
        <v>1</v>
      </c>
      <c r="E176" s="196"/>
      <c r="F176" s="183"/>
      <c r="G176" s="21"/>
      <c r="H176" s="21"/>
      <c r="I176" s="58"/>
      <c r="J176" s="30"/>
      <c r="K176" s="39"/>
      <c r="L176" s="163">
        <f t="shared" si="4"/>
        <v>0</v>
      </c>
      <c r="M176" s="163">
        <f t="shared" si="5"/>
        <v>0</v>
      </c>
      <c r="N176" s="1"/>
    </row>
    <row r="177" spans="1:13" ht="16.8" thickBot="1" x14ac:dyDescent="0.3">
      <c r="A177" s="98" t="s">
        <v>547</v>
      </c>
      <c r="B177" s="142" t="s">
        <v>184</v>
      </c>
      <c r="C177" s="204"/>
      <c r="D177" s="34">
        <v>10</v>
      </c>
      <c r="E177" s="188"/>
      <c r="F177" s="183"/>
      <c r="G177" s="21"/>
      <c r="H177" s="21"/>
      <c r="I177" s="55"/>
      <c r="J177" s="30"/>
      <c r="K177" s="39"/>
      <c r="L177" s="163">
        <f t="shared" si="4"/>
        <v>0</v>
      </c>
      <c r="M177" s="163">
        <f t="shared" si="5"/>
        <v>0</v>
      </c>
    </row>
    <row r="178" spans="1:13" ht="16.8" thickBot="1" x14ac:dyDescent="0.3">
      <c r="A178" s="98" t="s">
        <v>548</v>
      </c>
      <c r="B178" s="145" t="s">
        <v>185</v>
      </c>
      <c r="C178" s="203"/>
      <c r="D178" s="34">
        <v>1</v>
      </c>
      <c r="E178" s="188"/>
      <c r="F178" s="183"/>
      <c r="G178" s="21"/>
      <c r="H178" s="21"/>
      <c r="I178" s="58"/>
      <c r="J178" s="30"/>
      <c r="K178" s="39"/>
      <c r="L178" s="163">
        <f t="shared" si="4"/>
        <v>0</v>
      </c>
      <c r="M178" s="163">
        <f t="shared" si="5"/>
        <v>0</v>
      </c>
    </row>
    <row r="179" spans="1:13" ht="16.8" thickBot="1" x14ac:dyDescent="0.3">
      <c r="A179" s="98" t="s">
        <v>549</v>
      </c>
      <c r="B179" s="145" t="s">
        <v>186</v>
      </c>
      <c r="C179" s="203"/>
      <c r="D179" s="34">
        <v>1</v>
      </c>
      <c r="E179" s="188"/>
      <c r="F179" s="183"/>
      <c r="G179" s="21"/>
      <c r="H179" s="21"/>
      <c r="I179" s="58"/>
      <c r="J179" s="30"/>
      <c r="K179" s="39"/>
      <c r="L179" s="163">
        <f t="shared" si="4"/>
        <v>0</v>
      </c>
      <c r="M179" s="163">
        <f t="shared" si="5"/>
        <v>0</v>
      </c>
    </row>
    <row r="180" spans="1:13" ht="16.8" thickBot="1" x14ac:dyDescent="0.3">
      <c r="A180" s="98" t="s">
        <v>550</v>
      </c>
      <c r="B180" s="145" t="s">
        <v>187</v>
      </c>
      <c r="C180" s="203"/>
      <c r="D180" s="34">
        <v>1</v>
      </c>
      <c r="E180" s="188"/>
      <c r="F180" s="183"/>
      <c r="G180" s="21"/>
      <c r="H180" s="21"/>
      <c r="I180" s="58"/>
      <c r="J180" s="30"/>
      <c r="K180" s="39"/>
      <c r="L180" s="163">
        <f t="shared" si="4"/>
        <v>0</v>
      </c>
      <c r="M180" s="163">
        <f t="shared" si="5"/>
        <v>0</v>
      </c>
    </row>
    <row r="181" spans="1:13" ht="16.8" thickBot="1" x14ac:dyDescent="0.3">
      <c r="A181" s="98" t="s">
        <v>551</v>
      </c>
      <c r="B181" s="145" t="s">
        <v>188</v>
      </c>
      <c r="C181" s="203"/>
      <c r="D181" s="34">
        <v>1</v>
      </c>
      <c r="E181" s="188"/>
      <c r="F181" s="183"/>
      <c r="G181" s="21"/>
      <c r="H181" s="21"/>
      <c r="I181" s="58"/>
      <c r="J181" s="30"/>
      <c r="K181" s="39"/>
      <c r="L181" s="163">
        <f t="shared" si="4"/>
        <v>0</v>
      </c>
      <c r="M181" s="163">
        <f t="shared" si="5"/>
        <v>0</v>
      </c>
    </row>
    <row r="182" spans="1:13" ht="16.8" thickBot="1" x14ac:dyDescent="0.3">
      <c r="A182" s="98" t="s">
        <v>552</v>
      </c>
      <c r="B182" s="145" t="s">
        <v>189</v>
      </c>
      <c r="C182" s="203"/>
      <c r="D182" s="34">
        <v>1</v>
      </c>
      <c r="E182" s="188"/>
      <c r="F182" s="183"/>
      <c r="G182" s="21"/>
      <c r="H182" s="21"/>
      <c r="I182" s="58"/>
      <c r="J182" s="30"/>
      <c r="K182" s="39"/>
      <c r="L182" s="163">
        <f t="shared" si="4"/>
        <v>0</v>
      </c>
      <c r="M182" s="163">
        <f t="shared" si="5"/>
        <v>0</v>
      </c>
    </row>
    <row r="183" spans="1:13" ht="16.8" thickBot="1" x14ac:dyDescent="0.3">
      <c r="A183" s="98" t="s">
        <v>553</v>
      </c>
      <c r="B183" s="145" t="s">
        <v>190</v>
      </c>
      <c r="C183" s="203"/>
      <c r="D183" s="34">
        <v>1</v>
      </c>
      <c r="E183" s="188"/>
      <c r="F183" s="183"/>
      <c r="G183" s="21"/>
      <c r="H183" s="21"/>
      <c r="I183" s="58"/>
      <c r="J183" s="30"/>
      <c r="K183" s="39"/>
      <c r="L183" s="163">
        <f t="shared" si="4"/>
        <v>0</v>
      </c>
      <c r="M183" s="163">
        <f t="shared" si="5"/>
        <v>0</v>
      </c>
    </row>
    <row r="184" spans="1:13" ht="16.8" thickBot="1" x14ac:dyDescent="0.3">
      <c r="A184" s="98" t="s">
        <v>554</v>
      </c>
      <c r="B184" s="145" t="s">
        <v>191</v>
      </c>
      <c r="C184" s="203"/>
      <c r="D184" s="34">
        <v>1</v>
      </c>
      <c r="E184" s="188"/>
      <c r="F184" s="183"/>
      <c r="G184" s="21"/>
      <c r="H184" s="21"/>
      <c r="I184" s="58"/>
      <c r="J184" s="30"/>
      <c r="K184" s="39"/>
      <c r="L184" s="163">
        <f t="shared" si="4"/>
        <v>0</v>
      </c>
      <c r="M184" s="163">
        <f t="shared" si="5"/>
        <v>0</v>
      </c>
    </row>
    <row r="185" spans="1:13" ht="16.8" thickBot="1" x14ac:dyDescent="0.3">
      <c r="A185" s="98" t="s">
        <v>555</v>
      </c>
      <c r="B185" s="145" t="s">
        <v>192</v>
      </c>
      <c r="C185" s="203"/>
      <c r="D185" s="34">
        <v>1</v>
      </c>
      <c r="E185" s="188"/>
      <c r="F185" s="183"/>
      <c r="G185" s="21"/>
      <c r="H185" s="21"/>
      <c r="I185" s="58"/>
      <c r="J185" s="30"/>
      <c r="K185" s="39"/>
      <c r="L185" s="163">
        <f t="shared" si="4"/>
        <v>0</v>
      </c>
      <c r="M185" s="163">
        <f t="shared" si="5"/>
        <v>0</v>
      </c>
    </row>
    <row r="186" spans="1:13" ht="16.8" thickBot="1" x14ac:dyDescent="0.3">
      <c r="A186" s="98" t="s">
        <v>556</v>
      </c>
      <c r="B186" s="145" t="s">
        <v>193</v>
      </c>
      <c r="C186" s="203"/>
      <c r="D186" s="34">
        <v>1</v>
      </c>
      <c r="E186" s="188"/>
      <c r="F186" s="183"/>
      <c r="G186" s="21"/>
      <c r="H186" s="21"/>
      <c r="I186" s="58"/>
      <c r="J186" s="30"/>
      <c r="K186" s="39"/>
      <c r="L186" s="163">
        <f t="shared" si="4"/>
        <v>0</v>
      </c>
      <c r="M186" s="163">
        <f t="shared" si="5"/>
        <v>0</v>
      </c>
    </row>
    <row r="187" spans="1:13" ht="16.8" thickBot="1" x14ac:dyDescent="0.3">
      <c r="A187" s="98" t="s">
        <v>557</v>
      </c>
      <c r="B187" s="145" t="s">
        <v>194</v>
      </c>
      <c r="C187" s="203"/>
      <c r="D187" s="34">
        <v>1</v>
      </c>
      <c r="E187" s="188"/>
      <c r="F187" s="183"/>
      <c r="G187" s="21"/>
      <c r="H187" s="21"/>
      <c r="I187" s="58"/>
      <c r="J187" s="30"/>
      <c r="K187" s="39"/>
      <c r="L187" s="163">
        <f t="shared" si="4"/>
        <v>0</v>
      </c>
      <c r="M187" s="163">
        <f t="shared" si="5"/>
        <v>0</v>
      </c>
    </row>
    <row r="188" spans="1:13" ht="16.8" thickBot="1" x14ac:dyDescent="0.3">
      <c r="A188" s="98" t="s">
        <v>558</v>
      </c>
      <c r="B188" s="145" t="s">
        <v>195</v>
      </c>
      <c r="C188" s="203"/>
      <c r="D188" s="34">
        <v>1</v>
      </c>
      <c r="E188" s="188"/>
      <c r="F188" s="183"/>
      <c r="G188" s="21"/>
      <c r="H188" s="21"/>
      <c r="I188" s="58"/>
      <c r="J188" s="30"/>
      <c r="K188" s="39"/>
      <c r="L188" s="163">
        <f t="shared" si="4"/>
        <v>0</v>
      </c>
      <c r="M188" s="163">
        <f t="shared" si="5"/>
        <v>0</v>
      </c>
    </row>
    <row r="189" spans="1:13" ht="16.8" thickBot="1" x14ac:dyDescent="0.3">
      <c r="A189" s="98" t="s">
        <v>559</v>
      </c>
      <c r="B189" s="145" t="s">
        <v>196</v>
      </c>
      <c r="C189" s="203"/>
      <c r="D189" s="34">
        <v>1</v>
      </c>
      <c r="E189" s="188"/>
      <c r="F189" s="183"/>
      <c r="G189" s="21"/>
      <c r="H189" s="21"/>
      <c r="I189" s="58"/>
      <c r="J189" s="30"/>
      <c r="K189" s="39"/>
      <c r="L189" s="163">
        <f t="shared" si="4"/>
        <v>0</v>
      </c>
      <c r="M189" s="163">
        <f t="shared" si="5"/>
        <v>0</v>
      </c>
    </row>
    <row r="190" spans="1:13" ht="16.8" thickBot="1" x14ac:dyDescent="0.3">
      <c r="A190" s="98" t="s">
        <v>560</v>
      </c>
      <c r="B190" s="145" t="s">
        <v>197</v>
      </c>
      <c r="C190" s="203"/>
      <c r="D190" s="34">
        <v>1</v>
      </c>
      <c r="E190" s="188"/>
      <c r="F190" s="183"/>
      <c r="G190" s="21"/>
      <c r="H190" s="21"/>
      <c r="I190" s="58"/>
      <c r="J190" s="30"/>
      <c r="K190" s="39"/>
      <c r="L190" s="163">
        <f t="shared" si="4"/>
        <v>0</v>
      </c>
      <c r="M190" s="163">
        <f t="shared" si="5"/>
        <v>0</v>
      </c>
    </row>
    <row r="191" spans="1:13" ht="16.8" thickBot="1" x14ac:dyDescent="0.3">
      <c r="A191" s="98" t="s">
        <v>561</v>
      </c>
      <c r="B191" s="145" t="s">
        <v>198</v>
      </c>
      <c r="C191" s="203"/>
      <c r="D191" s="34">
        <v>1</v>
      </c>
      <c r="E191" s="188"/>
      <c r="F191" s="183"/>
      <c r="G191" s="21"/>
      <c r="H191" s="21"/>
      <c r="I191" s="58"/>
      <c r="J191" s="30"/>
      <c r="K191" s="39"/>
      <c r="L191" s="163">
        <f t="shared" si="4"/>
        <v>0</v>
      </c>
      <c r="M191" s="163">
        <f t="shared" si="5"/>
        <v>0</v>
      </c>
    </row>
    <row r="192" spans="1:13" ht="16.8" thickBot="1" x14ac:dyDescent="0.3">
      <c r="A192" s="98" t="s">
        <v>562</v>
      </c>
      <c r="B192" s="145" t="s">
        <v>199</v>
      </c>
      <c r="C192" s="203"/>
      <c r="D192" s="34">
        <v>1</v>
      </c>
      <c r="E192" s="188"/>
      <c r="F192" s="183"/>
      <c r="G192" s="21"/>
      <c r="H192" s="21"/>
      <c r="I192" s="58"/>
      <c r="J192" s="30"/>
      <c r="K192" s="39"/>
      <c r="L192" s="163">
        <f t="shared" si="4"/>
        <v>0</v>
      </c>
      <c r="M192" s="163">
        <f t="shared" si="5"/>
        <v>0</v>
      </c>
    </row>
    <row r="193" spans="1:13" ht="16.8" thickBot="1" x14ac:dyDescent="0.3">
      <c r="A193" s="98" t="s">
        <v>563</v>
      </c>
      <c r="B193" s="145" t="s">
        <v>200</v>
      </c>
      <c r="C193" s="203"/>
      <c r="D193" s="34">
        <v>1</v>
      </c>
      <c r="E193" s="188"/>
      <c r="F193" s="183"/>
      <c r="G193" s="21"/>
      <c r="H193" s="21"/>
      <c r="I193" s="58"/>
      <c r="J193" s="30"/>
      <c r="K193" s="39"/>
      <c r="L193" s="163">
        <f t="shared" si="4"/>
        <v>0</v>
      </c>
      <c r="M193" s="163">
        <f t="shared" si="5"/>
        <v>0</v>
      </c>
    </row>
    <row r="194" spans="1:13" ht="16.8" thickBot="1" x14ac:dyDescent="0.3">
      <c r="A194" s="98" t="s">
        <v>564</v>
      </c>
      <c r="B194" s="145" t="s">
        <v>347</v>
      </c>
      <c r="C194" s="203" t="s">
        <v>766</v>
      </c>
      <c r="D194" s="34">
        <v>100</v>
      </c>
      <c r="E194" s="188"/>
      <c r="F194" s="183"/>
      <c r="G194" s="21"/>
      <c r="H194" s="21"/>
      <c r="I194" s="55"/>
      <c r="J194" s="30"/>
      <c r="K194" s="39"/>
      <c r="L194" s="163">
        <f t="shared" si="4"/>
        <v>0</v>
      </c>
      <c r="M194" s="163">
        <f t="shared" si="5"/>
        <v>0</v>
      </c>
    </row>
    <row r="195" spans="1:13" ht="16.8" thickBot="1" x14ac:dyDescent="0.3">
      <c r="A195" s="98" t="s">
        <v>565</v>
      </c>
      <c r="B195" s="145" t="s">
        <v>348</v>
      </c>
      <c r="C195" s="203"/>
      <c r="D195" s="34">
        <v>1</v>
      </c>
      <c r="E195" s="188"/>
      <c r="F195" s="183"/>
      <c r="G195" s="21"/>
      <c r="H195" s="21"/>
      <c r="I195" s="55"/>
      <c r="J195" s="30"/>
      <c r="K195" s="39"/>
      <c r="L195" s="163">
        <f t="shared" si="4"/>
        <v>0</v>
      </c>
      <c r="M195" s="163">
        <f t="shared" si="5"/>
        <v>0</v>
      </c>
    </row>
    <row r="196" spans="1:13" ht="16.8" thickBot="1" x14ac:dyDescent="0.3">
      <c r="A196" s="98" t="s">
        <v>566</v>
      </c>
      <c r="B196" s="145" t="s">
        <v>201</v>
      </c>
      <c r="C196" s="203" t="s">
        <v>766</v>
      </c>
      <c r="D196" s="34">
        <v>1</v>
      </c>
      <c r="E196" s="188"/>
      <c r="F196" s="183"/>
      <c r="G196" s="21"/>
      <c r="H196" s="21"/>
      <c r="I196" s="58"/>
      <c r="J196" s="30"/>
      <c r="K196" s="39"/>
      <c r="L196" s="163">
        <f t="shared" si="4"/>
        <v>0</v>
      </c>
      <c r="M196" s="163">
        <f t="shared" si="5"/>
        <v>0</v>
      </c>
    </row>
    <row r="197" spans="1:13" ht="16.8" thickBot="1" x14ac:dyDescent="0.3">
      <c r="A197" s="98" t="s">
        <v>567</v>
      </c>
      <c r="B197" s="145" t="s">
        <v>202</v>
      </c>
      <c r="C197" s="203"/>
      <c r="D197" s="34">
        <v>1</v>
      </c>
      <c r="E197" s="188"/>
      <c r="F197" s="183"/>
      <c r="G197" s="21"/>
      <c r="H197" s="21"/>
      <c r="I197" s="58"/>
      <c r="J197" s="30"/>
      <c r="K197" s="39"/>
      <c r="L197" s="163">
        <f t="shared" ref="L197:L260" si="6">I197+(I197*K197)</f>
        <v>0</v>
      </c>
      <c r="M197" s="163">
        <f t="shared" ref="M197:M260" si="7">J197+(J197*K197)</f>
        <v>0</v>
      </c>
    </row>
    <row r="198" spans="1:13" ht="16.8" thickBot="1" x14ac:dyDescent="0.3">
      <c r="A198" s="98" t="s">
        <v>568</v>
      </c>
      <c r="B198" s="145" t="s">
        <v>203</v>
      </c>
      <c r="C198" s="203"/>
      <c r="D198" s="34">
        <v>1</v>
      </c>
      <c r="E198" s="188"/>
      <c r="F198" s="183"/>
      <c r="G198" s="21"/>
      <c r="H198" s="21"/>
      <c r="I198" s="58"/>
      <c r="J198" s="30"/>
      <c r="K198" s="39"/>
      <c r="L198" s="163">
        <f t="shared" si="6"/>
        <v>0</v>
      </c>
      <c r="M198" s="163">
        <f t="shared" si="7"/>
        <v>0</v>
      </c>
    </row>
    <row r="199" spans="1:13" ht="16.8" thickBot="1" x14ac:dyDescent="0.3">
      <c r="A199" s="98" t="s">
        <v>569</v>
      </c>
      <c r="B199" s="145" t="s">
        <v>204</v>
      </c>
      <c r="C199" s="203"/>
      <c r="D199" s="34">
        <v>1</v>
      </c>
      <c r="E199" s="188"/>
      <c r="F199" s="183"/>
      <c r="G199" s="21"/>
      <c r="H199" s="21"/>
      <c r="I199" s="58"/>
      <c r="J199" s="30"/>
      <c r="K199" s="39"/>
      <c r="L199" s="163">
        <f t="shared" si="6"/>
        <v>0</v>
      </c>
      <c r="M199" s="163">
        <f t="shared" si="7"/>
        <v>0</v>
      </c>
    </row>
    <row r="200" spans="1:13" ht="16.8" thickBot="1" x14ac:dyDescent="0.3">
      <c r="A200" s="98" t="s">
        <v>570</v>
      </c>
      <c r="B200" s="145" t="s">
        <v>349</v>
      </c>
      <c r="C200" s="203"/>
      <c r="D200" s="34">
        <v>100</v>
      </c>
      <c r="E200" s="188"/>
      <c r="F200" s="183"/>
      <c r="G200" s="21"/>
      <c r="H200" s="21"/>
      <c r="I200" s="58"/>
      <c r="J200" s="30"/>
      <c r="K200" s="39"/>
      <c r="L200" s="163">
        <f t="shared" si="6"/>
        <v>0</v>
      </c>
      <c r="M200" s="163">
        <f t="shared" si="7"/>
        <v>0</v>
      </c>
    </row>
    <row r="201" spans="1:13" ht="16.8" thickBot="1" x14ac:dyDescent="0.3">
      <c r="A201" s="98" t="s">
        <v>571</v>
      </c>
      <c r="B201" s="145" t="s">
        <v>205</v>
      </c>
      <c r="C201" s="203"/>
      <c r="D201" s="34">
        <v>100</v>
      </c>
      <c r="E201" s="188"/>
      <c r="F201" s="183"/>
      <c r="G201" s="21"/>
      <c r="H201" s="21"/>
      <c r="I201" s="58"/>
      <c r="J201" s="30"/>
      <c r="K201" s="39"/>
      <c r="L201" s="163">
        <f t="shared" si="6"/>
        <v>0</v>
      </c>
      <c r="M201" s="163">
        <f t="shared" si="7"/>
        <v>0</v>
      </c>
    </row>
    <row r="202" spans="1:13" ht="16.8" thickBot="1" x14ac:dyDescent="0.3">
      <c r="A202" s="98" t="s">
        <v>572</v>
      </c>
      <c r="B202" s="145" t="s">
        <v>206</v>
      </c>
      <c r="C202" s="203"/>
      <c r="D202" s="34">
        <v>100</v>
      </c>
      <c r="E202" s="188"/>
      <c r="F202" s="183"/>
      <c r="G202" s="21"/>
      <c r="H202" s="21"/>
      <c r="I202" s="58"/>
      <c r="J202" s="30"/>
      <c r="K202" s="39"/>
      <c r="L202" s="163">
        <f t="shared" si="6"/>
        <v>0</v>
      </c>
      <c r="M202" s="163">
        <f t="shared" si="7"/>
        <v>0</v>
      </c>
    </row>
    <row r="203" spans="1:13" ht="16.8" thickBot="1" x14ac:dyDescent="0.3">
      <c r="A203" s="98" t="s">
        <v>573</v>
      </c>
      <c r="B203" s="145" t="s">
        <v>207</v>
      </c>
      <c r="C203" s="203"/>
      <c r="D203" s="34">
        <v>25</v>
      </c>
      <c r="E203" s="188"/>
      <c r="F203" s="183"/>
      <c r="G203" s="21"/>
      <c r="H203" s="21"/>
      <c r="I203" s="55"/>
      <c r="J203" s="30"/>
      <c r="K203" s="39"/>
      <c r="L203" s="163">
        <f t="shared" si="6"/>
        <v>0</v>
      </c>
      <c r="M203" s="163">
        <f t="shared" si="7"/>
        <v>0</v>
      </c>
    </row>
    <row r="204" spans="1:13" ht="16.8" thickBot="1" x14ac:dyDescent="0.3">
      <c r="A204" s="98" t="s">
        <v>574</v>
      </c>
      <c r="B204" s="145" t="s">
        <v>208</v>
      </c>
      <c r="C204" s="203"/>
      <c r="D204" s="34">
        <v>100</v>
      </c>
      <c r="E204" s="188"/>
      <c r="F204" s="183"/>
      <c r="G204" s="21"/>
      <c r="H204" s="21"/>
      <c r="I204" s="55"/>
      <c r="J204" s="30"/>
      <c r="K204" s="39"/>
      <c r="L204" s="163">
        <f t="shared" si="6"/>
        <v>0</v>
      </c>
      <c r="M204" s="163">
        <f t="shared" si="7"/>
        <v>0</v>
      </c>
    </row>
    <row r="205" spans="1:13" ht="16.8" thickBot="1" x14ac:dyDescent="0.3">
      <c r="A205" s="98" t="s">
        <v>575</v>
      </c>
      <c r="B205" s="145" t="s">
        <v>209</v>
      </c>
      <c r="C205" s="203"/>
      <c r="D205" s="34">
        <v>100</v>
      </c>
      <c r="E205" s="188"/>
      <c r="F205" s="183"/>
      <c r="G205" s="21"/>
      <c r="H205" s="21"/>
      <c r="I205" s="58"/>
      <c r="J205" s="30"/>
      <c r="K205" s="39"/>
      <c r="L205" s="163">
        <f t="shared" si="6"/>
        <v>0</v>
      </c>
      <c r="M205" s="163">
        <f t="shared" si="7"/>
        <v>0</v>
      </c>
    </row>
    <row r="206" spans="1:13" ht="16.8" thickBot="1" x14ac:dyDescent="0.3">
      <c r="A206" s="98" t="s">
        <v>576</v>
      </c>
      <c r="B206" s="145" t="s">
        <v>210</v>
      </c>
      <c r="C206" s="203"/>
      <c r="D206" s="34">
        <v>100</v>
      </c>
      <c r="E206" s="188"/>
      <c r="F206" s="183"/>
      <c r="G206" s="21"/>
      <c r="H206" s="21"/>
      <c r="I206" s="58"/>
      <c r="J206" s="30"/>
      <c r="K206" s="39"/>
      <c r="L206" s="163">
        <f t="shared" si="6"/>
        <v>0</v>
      </c>
      <c r="M206" s="163">
        <f t="shared" si="7"/>
        <v>0</v>
      </c>
    </row>
    <row r="207" spans="1:13" ht="16.8" thickBot="1" x14ac:dyDescent="0.3">
      <c r="A207" s="98" t="s">
        <v>577</v>
      </c>
      <c r="B207" s="145" t="s">
        <v>211</v>
      </c>
      <c r="C207" s="203"/>
      <c r="D207" s="34">
        <v>100</v>
      </c>
      <c r="E207" s="188"/>
      <c r="F207" s="183"/>
      <c r="G207" s="21"/>
      <c r="H207" s="21"/>
      <c r="I207" s="58"/>
      <c r="J207" s="30"/>
      <c r="K207" s="39"/>
      <c r="L207" s="163">
        <f t="shared" si="6"/>
        <v>0</v>
      </c>
      <c r="M207" s="163">
        <f t="shared" si="7"/>
        <v>0</v>
      </c>
    </row>
    <row r="208" spans="1:13" ht="16.8" thickBot="1" x14ac:dyDescent="0.3">
      <c r="A208" s="98" t="s">
        <v>578</v>
      </c>
      <c r="B208" s="145" t="s">
        <v>212</v>
      </c>
      <c r="C208" s="203"/>
      <c r="D208" s="34">
        <v>100</v>
      </c>
      <c r="E208" s="188"/>
      <c r="F208" s="183"/>
      <c r="G208" s="21"/>
      <c r="H208" s="21"/>
      <c r="I208" s="58"/>
      <c r="J208" s="30"/>
      <c r="K208" s="39"/>
      <c r="L208" s="163">
        <f t="shared" si="6"/>
        <v>0</v>
      </c>
      <c r="M208" s="163">
        <f t="shared" si="7"/>
        <v>0</v>
      </c>
    </row>
    <row r="209" spans="1:13" ht="16.8" thickBot="1" x14ac:dyDescent="0.3">
      <c r="A209" s="98" t="s">
        <v>579</v>
      </c>
      <c r="B209" s="145" t="s">
        <v>213</v>
      </c>
      <c r="C209" s="203" t="s">
        <v>766</v>
      </c>
      <c r="D209" s="34">
        <v>100</v>
      </c>
      <c r="E209" s="188"/>
      <c r="F209" s="183"/>
      <c r="G209" s="21"/>
      <c r="H209" s="21"/>
      <c r="I209" s="58"/>
      <c r="J209" s="30"/>
      <c r="K209" s="39"/>
      <c r="L209" s="163">
        <f t="shared" si="6"/>
        <v>0</v>
      </c>
      <c r="M209" s="163">
        <f t="shared" si="7"/>
        <v>0</v>
      </c>
    </row>
    <row r="210" spans="1:13" ht="16.8" thickBot="1" x14ac:dyDescent="0.3">
      <c r="A210" s="98" t="s">
        <v>580</v>
      </c>
      <c r="B210" s="145" t="s">
        <v>214</v>
      </c>
      <c r="C210" s="203"/>
      <c r="D210" s="34">
        <v>100</v>
      </c>
      <c r="E210" s="188"/>
      <c r="F210" s="183"/>
      <c r="G210" s="21"/>
      <c r="H210" s="21"/>
      <c r="I210" s="58"/>
      <c r="J210" s="30"/>
      <c r="K210" s="39"/>
      <c r="L210" s="163">
        <f t="shared" si="6"/>
        <v>0</v>
      </c>
      <c r="M210" s="163">
        <f t="shared" si="7"/>
        <v>0</v>
      </c>
    </row>
    <row r="211" spans="1:13" ht="16.8" thickBot="1" x14ac:dyDescent="0.3">
      <c r="A211" s="98" t="s">
        <v>581</v>
      </c>
      <c r="B211" s="145" t="s">
        <v>215</v>
      </c>
      <c r="C211" s="203"/>
      <c r="D211" s="34">
        <v>100</v>
      </c>
      <c r="E211" s="188"/>
      <c r="F211" s="183"/>
      <c r="G211" s="21"/>
      <c r="H211" s="21"/>
      <c r="I211" s="58"/>
      <c r="J211" s="30"/>
      <c r="K211" s="39"/>
      <c r="L211" s="163">
        <f t="shared" si="6"/>
        <v>0</v>
      </c>
      <c r="M211" s="163">
        <f t="shared" si="7"/>
        <v>0</v>
      </c>
    </row>
    <row r="212" spans="1:13" ht="16.8" thickBot="1" x14ac:dyDescent="0.3">
      <c r="A212" s="98" t="s">
        <v>582</v>
      </c>
      <c r="B212" s="145" t="s">
        <v>216</v>
      </c>
      <c r="C212" s="203"/>
      <c r="D212" s="34">
        <v>100</v>
      </c>
      <c r="E212" s="188"/>
      <c r="F212" s="183"/>
      <c r="G212" s="21"/>
      <c r="H212" s="21"/>
      <c r="I212" s="58"/>
      <c r="J212" s="30"/>
      <c r="K212" s="39"/>
      <c r="L212" s="163">
        <f t="shared" si="6"/>
        <v>0</v>
      </c>
      <c r="M212" s="163">
        <f t="shared" si="7"/>
        <v>0</v>
      </c>
    </row>
    <row r="213" spans="1:13" ht="16.8" thickBot="1" x14ac:dyDescent="0.3">
      <c r="A213" s="98" t="s">
        <v>583</v>
      </c>
      <c r="B213" s="145" t="s">
        <v>350</v>
      </c>
      <c r="C213" s="203"/>
      <c r="D213" s="34">
        <v>100</v>
      </c>
      <c r="E213" s="188"/>
      <c r="F213" s="183"/>
      <c r="G213" s="21"/>
      <c r="H213" s="21"/>
      <c r="I213" s="58"/>
      <c r="J213" s="30"/>
      <c r="K213" s="39"/>
      <c r="L213" s="163">
        <f t="shared" si="6"/>
        <v>0</v>
      </c>
      <c r="M213" s="163">
        <f t="shared" si="7"/>
        <v>0</v>
      </c>
    </row>
    <row r="214" spans="1:13" ht="16.8" thickBot="1" x14ac:dyDescent="0.3">
      <c r="A214" s="98" t="s">
        <v>584</v>
      </c>
      <c r="B214" s="127" t="s">
        <v>217</v>
      </c>
      <c r="C214" s="212"/>
      <c r="D214" s="34">
        <v>100</v>
      </c>
      <c r="E214" s="188"/>
      <c r="F214" s="183"/>
      <c r="G214" s="21"/>
      <c r="H214" s="21"/>
      <c r="I214" s="55"/>
      <c r="J214" s="30"/>
      <c r="K214" s="39"/>
      <c r="L214" s="163">
        <f t="shared" si="6"/>
        <v>0</v>
      </c>
      <c r="M214" s="163">
        <f t="shared" si="7"/>
        <v>0</v>
      </c>
    </row>
    <row r="215" spans="1:13" ht="16.8" thickBot="1" x14ac:dyDescent="0.3">
      <c r="A215" s="98" t="s">
        <v>585</v>
      </c>
      <c r="B215" s="145" t="s">
        <v>218</v>
      </c>
      <c r="C215" s="203"/>
      <c r="D215" s="34">
        <v>250</v>
      </c>
      <c r="E215" s="188"/>
      <c r="F215" s="183"/>
      <c r="G215" s="21"/>
      <c r="H215" s="21"/>
      <c r="I215" s="58"/>
      <c r="J215" s="30"/>
      <c r="K215" s="39"/>
      <c r="L215" s="163">
        <f t="shared" si="6"/>
        <v>0</v>
      </c>
      <c r="M215" s="163">
        <f t="shared" si="7"/>
        <v>0</v>
      </c>
    </row>
    <row r="216" spans="1:13" ht="16.8" thickBot="1" x14ac:dyDescent="0.3">
      <c r="A216" s="98" t="s">
        <v>586</v>
      </c>
      <c r="B216" s="145" t="s">
        <v>219</v>
      </c>
      <c r="C216" s="203"/>
      <c r="D216" s="34">
        <v>250</v>
      </c>
      <c r="E216" s="188"/>
      <c r="F216" s="183"/>
      <c r="G216" s="21"/>
      <c r="H216" s="21"/>
      <c r="I216" s="58"/>
      <c r="J216" s="30"/>
      <c r="K216" s="39"/>
      <c r="L216" s="163">
        <f t="shared" si="6"/>
        <v>0</v>
      </c>
      <c r="M216" s="163">
        <f t="shared" si="7"/>
        <v>0</v>
      </c>
    </row>
    <row r="217" spans="1:13" ht="16.8" thickBot="1" x14ac:dyDescent="0.3">
      <c r="A217" s="98" t="s">
        <v>587</v>
      </c>
      <c r="B217" s="145" t="s">
        <v>220</v>
      </c>
      <c r="C217" s="203"/>
      <c r="D217" s="34">
        <v>250</v>
      </c>
      <c r="E217" s="188"/>
      <c r="F217" s="183"/>
      <c r="G217" s="21"/>
      <c r="H217" s="21"/>
      <c r="I217" s="58"/>
      <c r="J217" s="30"/>
      <c r="K217" s="39"/>
      <c r="L217" s="163">
        <f t="shared" si="6"/>
        <v>0</v>
      </c>
      <c r="M217" s="163">
        <f t="shared" si="7"/>
        <v>0</v>
      </c>
    </row>
    <row r="218" spans="1:13" ht="16.8" thickBot="1" x14ac:dyDescent="0.3">
      <c r="A218" s="98" t="s">
        <v>588</v>
      </c>
      <c r="B218" s="145" t="s">
        <v>221</v>
      </c>
      <c r="C218" s="203"/>
      <c r="D218" s="34">
        <v>250</v>
      </c>
      <c r="E218" s="188"/>
      <c r="F218" s="183"/>
      <c r="G218" s="21"/>
      <c r="H218" s="21"/>
      <c r="I218" s="58"/>
      <c r="J218" s="30"/>
      <c r="K218" s="39"/>
      <c r="L218" s="163">
        <f t="shared" si="6"/>
        <v>0</v>
      </c>
      <c r="M218" s="163">
        <f t="shared" si="7"/>
        <v>0</v>
      </c>
    </row>
    <row r="219" spans="1:13" ht="16.8" thickBot="1" x14ac:dyDescent="0.3">
      <c r="A219" s="98" t="s">
        <v>589</v>
      </c>
      <c r="B219" s="145" t="s">
        <v>222</v>
      </c>
      <c r="C219" s="203"/>
      <c r="D219" s="34">
        <v>250</v>
      </c>
      <c r="E219" s="188"/>
      <c r="F219" s="183"/>
      <c r="G219" s="21"/>
      <c r="H219" s="21"/>
      <c r="I219" s="58"/>
      <c r="J219" s="30"/>
      <c r="K219" s="39"/>
      <c r="L219" s="163">
        <f t="shared" si="6"/>
        <v>0</v>
      </c>
      <c r="M219" s="163">
        <f t="shared" si="7"/>
        <v>0</v>
      </c>
    </row>
    <row r="220" spans="1:13" ht="16.8" thickBot="1" x14ac:dyDescent="0.3">
      <c r="A220" s="98" t="s">
        <v>590</v>
      </c>
      <c r="B220" s="145" t="s">
        <v>223</v>
      </c>
      <c r="C220" s="203" t="s">
        <v>766</v>
      </c>
      <c r="D220" s="34">
        <v>250</v>
      </c>
      <c r="E220" s="188"/>
      <c r="F220" s="183"/>
      <c r="G220" s="21"/>
      <c r="H220" s="21"/>
      <c r="I220" s="58"/>
      <c r="J220" s="30"/>
      <c r="K220" s="39"/>
      <c r="L220" s="163">
        <f t="shared" si="6"/>
        <v>0</v>
      </c>
      <c r="M220" s="163">
        <f t="shared" si="7"/>
        <v>0</v>
      </c>
    </row>
    <row r="221" spans="1:13" ht="16.8" thickBot="1" x14ac:dyDescent="0.3">
      <c r="A221" s="98" t="s">
        <v>591</v>
      </c>
      <c r="B221" s="145" t="s">
        <v>224</v>
      </c>
      <c r="C221" s="203"/>
      <c r="D221" s="34">
        <v>250</v>
      </c>
      <c r="E221" s="188"/>
      <c r="F221" s="183"/>
      <c r="G221" s="21"/>
      <c r="H221" s="21"/>
      <c r="I221" s="58"/>
      <c r="J221" s="30"/>
      <c r="K221" s="39"/>
      <c r="L221" s="163">
        <f t="shared" si="6"/>
        <v>0</v>
      </c>
      <c r="M221" s="163">
        <f t="shared" si="7"/>
        <v>0</v>
      </c>
    </row>
    <row r="222" spans="1:13" ht="16.8" thickBot="1" x14ac:dyDescent="0.3">
      <c r="A222" s="98" t="s">
        <v>592</v>
      </c>
      <c r="B222" s="145" t="s">
        <v>225</v>
      </c>
      <c r="C222" s="203"/>
      <c r="D222" s="34">
        <v>250</v>
      </c>
      <c r="E222" s="188"/>
      <c r="F222" s="183"/>
      <c r="G222" s="21"/>
      <c r="H222" s="21"/>
      <c r="I222" s="58"/>
      <c r="J222" s="30"/>
      <c r="K222" s="39"/>
      <c r="L222" s="163">
        <f t="shared" si="6"/>
        <v>0</v>
      </c>
      <c r="M222" s="163">
        <f t="shared" si="7"/>
        <v>0</v>
      </c>
    </row>
    <row r="223" spans="1:13" ht="16.8" thickBot="1" x14ac:dyDescent="0.3">
      <c r="A223" s="98" t="s">
        <v>593</v>
      </c>
      <c r="B223" s="145" t="s">
        <v>226</v>
      </c>
      <c r="C223" s="203"/>
      <c r="D223" s="34">
        <v>250</v>
      </c>
      <c r="E223" s="188"/>
      <c r="F223" s="183"/>
      <c r="G223" s="21"/>
      <c r="H223" s="21"/>
      <c r="I223" s="58"/>
      <c r="J223" s="30"/>
      <c r="K223" s="39"/>
      <c r="L223" s="163">
        <f t="shared" si="6"/>
        <v>0</v>
      </c>
      <c r="M223" s="163">
        <f t="shared" si="7"/>
        <v>0</v>
      </c>
    </row>
    <row r="224" spans="1:13" ht="16.8" thickBot="1" x14ac:dyDescent="0.3">
      <c r="A224" s="98" t="s">
        <v>594</v>
      </c>
      <c r="B224" s="145" t="s">
        <v>227</v>
      </c>
      <c r="C224" s="203"/>
      <c r="D224" s="34">
        <v>250</v>
      </c>
      <c r="E224" s="188"/>
      <c r="F224" s="183"/>
      <c r="G224" s="21"/>
      <c r="H224" s="21"/>
      <c r="I224" s="58"/>
      <c r="J224" s="30"/>
      <c r="K224" s="39"/>
      <c r="L224" s="163">
        <f t="shared" si="6"/>
        <v>0</v>
      </c>
      <c r="M224" s="163">
        <f t="shared" si="7"/>
        <v>0</v>
      </c>
    </row>
    <row r="225" spans="1:13" ht="16.8" thickBot="1" x14ac:dyDescent="0.3">
      <c r="A225" s="98" t="s">
        <v>595</v>
      </c>
      <c r="B225" s="127" t="s">
        <v>228</v>
      </c>
      <c r="C225" s="212"/>
      <c r="D225" s="34">
        <v>100</v>
      </c>
      <c r="E225" s="188"/>
      <c r="F225" s="183"/>
      <c r="G225" s="21"/>
      <c r="H225" s="21"/>
      <c r="I225" s="55"/>
      <c r="J225" s="30"/>
      <c r="K225" s="39"/>
      <c r="L225" s="163">
        <f t="shared" si="6"/>
        <v>0</v>
      </c>
      <c r="M225" s="163">
        <f t="shared" si="7"/>
        <v>0</v>
      </c>
    </row>
    <row r="226" spans="1:13" ht="16.8" thickBot="1" x14ac:dyDescent="0.3">
      <c r="A226" s="98" t="s">
        <v>596</v>
      </c>
      <c r="B226" s="145" t="s">
        <v>229</v>
      </c>
      <c r="C226" s="203"/>
      <c r="D226" s="34">
        <v>25</v>
      </c>
      <c r="E226" s="188"/>
      <c r="F226" s="183"/>
      <c r="G226" s="21"/>
      <c r="H226" s="21"/>
      <c r="I226" s="58"/>
      <c r="J226" s="30"/>
      <c r="K226" s="39"/>
      <c r="L226" s="163">
        <f t="shared" si="6"/>
        <v>0</v>
      </c>
      <c r="M226" s="163">
        <f t="shared" si="7"/>
        <v>0</v>
      </c>
    </row>
    <row r="227" spans="1:13" ht="16.8" thickBot="1" x14ac:dyDescent="0.3">
      <c r="A227" s="98" t="s">
        <v>597</v>
      </c>
      <c r="B227" s="145" t="s">
        <v>230</v>
      </c>
      <c r="C227" s="203"/>
      <c r="D227" s="34">
        <v>25</v>
      </c>
      <c r="E227" s="188"/>
      <c r="F227" s="183"/>
      <c r="G227" s="21"/>
      <c r="H227" s="21"/>
      <c r="I227" s="58"/>
      <c r="J227" s="30"/>
      <c r="K227" s="39"/>
      <c r="L227" s="163">
        <f t="shared" si="6"/>
        <v>0</v>
      </c>
      <c r="M227" s="163">
        <f t="shared" si="7"/>
        <v>0</v>
      </c>
    </row>
    <row r="228" spans="1:13" ht="16.8" thickBot="1" x14ac:dyDescent="0.3">
      <c r="A228" s="98" t="s">
        <v>598</v>
      </c>
      <c r="B228" s="145" t="s">
        <v>231</v>
      </c>
      <c r="C228" s="203"/>
      <c r="D228" s="34">
        <v>25</v>
      </c>
      <c r="E228" s="188"/>
      <c r="F228" s="183"/>
      <c r="G228" s="21"/>
      <c r="H228" s="21"/>
      <c r="I228" s="58"/>
      <c r="J228" s="30"/>
      <c r="K228" s="39"/>
      <c r="L228" s="163">
        <f t="shared" si="6"/>
        <v>0</v>
      </c>
      <c r="M228" s="163">
        <f t="shared" si="7"/>
        <v>0</v>
      </c>
    </row>
    <row r="229" spans="1:13" ht="16.8" thickBot="1" x14ac:dyDescent="0.3">
      <c r="A229" s="98" t="s">
        <v>599</v>
      </c>
      <c r="B229" s="145" t="s">
        <v>232</v>
      </c>
      <c r="C229" s="203"/>
      <c r="D229" s="34">
        <v>25</v>
      </c>
      <c r="E229" s="188"/>
      <c r="F229" s="183"/>
      <c r="G229" s="21"/>
      <c r="H229" s="21"/>
      <c r="I229" s="58"/>
      <c r="J229" s="30"/>
      <c r="K229" s="39"/>
      <c r="L229" s="163">
        <f t="shared" si="6"/>
        <v>0</v>
      </c>
      <c r="M229" s="163">
        <f t="shared" si="7"/>
        <v>0</v>
      </c>
    </row>
    <row r="230" spans="1:13" ht="16.8" thickBot="1" x14ac:dyDescent="0.3">
      <c r="A230" s="98" t="s">
        <v>600</v>
      </c>
      <c r="B230" s="145" t="s">
        <v>233</v>
      </c>
      <c r="C230" s="203"/>
      <c r="D230" s="34">
        <v>25</v>
      </c>
      <c r="E230" s="188"/>
      <c r="F230" s="183"/>
      <c r="G230" s="21"/>
      <c r="H230" s="21"/>
      <c r="I230" s="58"/>
      <c r="J230" s="30"/>
      <c r="K230" s="39"/>
      <c r="L230" s="163">
        <f t="shared" si="6"/>
        <v>0</v>
      </c>
      <c r="M230" s="163">
        <f t="shared" si="7"/>
        <v>0</v>
      </c>
    </row>
    <row r="231" spans="1:13" ht="16.8" thickBot="1" x14ac:dyDescent="0.3">
      <c r="A231" s="98" t="s">
        <v>601</v>
      </c>
      <c r="B231" s="145" t="s">
        <v>234</v>
      </c>
      <c r="C231" s="203"/>
      <c r="D231" s="34">
        <v>25</v>
      </c>
      <c r="E231" s="188"/>
      <c r="F231" s="183"/>
      <c r="G231" s="21"/>
      <c r="H231" s="21"/>
      <c r="I231" s="58"/>
      <c r="J231" s="30"/>
      <c r="K231" s="39"/>
      <c r="L231" s="163">
        <f t="shared" si="6"/>
        <v>0</v>
      </c>
      <c r="M231" s="163">
        <f t="shared" si="7"/>
        <v>0</v>
      </c>
    </row>
    <row r="232" spans="1:13" ht="16.8" thickBot="1" x14ac:dyDescent="0.3">
      <c r="A232" s="98" t="s">
        <v>602</v>
      </c>
      <c r="B232" s="145" t="s">
        <v>235</v>
      </c>
      <c r="C232" s="203"/>
      <c r="D232" s="34">
        <v>25</v>
      </c>
      <c r="E232" s="188"/>
      <c r="F232" s="183"/>
      <c r="G232" s="21"/>
      <c r="H232" s="21"/>
      <c r="I232" s="58"/>
      <c r="J232" s="30"/>
      <c r="K232" s="39"/>
      <c r="L232" s="163">
        <f t="shared" si="6"/>
        <v>0</v>
      </c>
      <c r="M232" s="163">
        <f t="shared" si="7"/>
        <v>0</v>
      </c>
    </row>
    <row r="233" spans="1:13" ht="16.8" thickBot="1" x14ac:dyDescent="0.3">
      <c r="A233" s="98" t="s">
        <v>603</v>
      </c>
      <c r="B233" s="145" t="s">
        <v>236</v>
      </c>
      <c r="C233" s="203"/>
      <c r="D233" s="34">
        <v>25</v>
      </c>
      <c r="E233" s="188"/>
      <c r="F233" s="183"/>
      <c r="G233" s="21"/>
      <c r="H233" s="21"/>
      <c r="I233" s="58"/>
      <c r="J233" s="30"/>
      <c r="K233" s="39"/>
      <c r="L233" s="163">
        <f t="shared" si="6"/>
        <v>0</v>
      </c>
      <c r="M233" s="163">
        <f t="shared" si="7"/>
        <v>0</v>
      </c>
    </row>
    <row r="234" spans="1:13" ht="16.8" thickBot="1" x14ac:dyDescent="0.3">
      <c r="A234" s="98" t="s">
        <v>604</v>
      </c>
      <c r="B234" s="145" t="s">
        <v>237</v>
      </c>
      <c r="C234" s="203"/>
      <c r="D234" s="34">
        <v>10</v>
      </c>
      <c r="E234" s="188"/>
      <c r="F234" s="183"/>
      <c r="G234" s="21"/>
      <c r="H234" s="21"/>
      <c r="I234" s="58"/>
      <c r="J234" s="30"/>
      <c r="K234" s="39"/>
      <c r="L234" s="163">
        <f t="shared" si="6"/>
        <v>0</v>
      </c>
      <c r="M234" s="163">
        <f t="shared" si="7"/>
        <v>0</v>
      </c>
    </row>
    <row r="235" spans="1:13" ht="16.8" thickBot="1" x14ac:dyDescent="0.3">
      <c r="A235" s="98" t="s">
        <v>605</v>
      </c>
      <c r="B235" s="145" t="s">
        <v>238</v>
      </c>
      <c r="C235" s="203"/>
      <c r="D235" s="34">
        <v>10</v>
      </c>
      <c r="E235" s="188"/>
      <c r="F235" s="183"/>
      <c r="G235" s="21"/>
      <c r="H235" s="21"/>
      <c r="I235" s="58"/>
      <c r="J235" s="30"/>
      <c r="K235" s="39"/>
      <c r="L235" s="163">
        <f t="shared" si="6"/>
        <v>0</v>
      </c>
      <c r="M235" s="163">
        <f t="shared" si="7"/>
        <v>0</v>
      </c>
    </row>
    <row r="236" spans="1:13" ht="16.8" thickBot="1" x14ac:dyDescent="0.3">
      <c r="A236" s="98" t="s">
        <v>606</v>
      </c>
      <c r="B236" s="145" t="s">
        <v>239</v>
      </c>
      <c r="C236" s="203"/>
      <c r="D236" s="34">
        <v>10</v>
      </c>
      <c r="E236" s="188"/>
      <c r="F236" s="183"/>
      <c r="G236" s="21"/>
      <c r="H236" s="21"/>
      <c r="I236" s="58"/>
      <c r="J236" s="30"/>
      <c r="K236" s="39"/>
      <c r="L236" s="163">
        <f t="shared" si="6"/>
        <v>0</v>
      </c>
      <c r="M236" s="163">
        <f t="shared" si="7"/>
        <v>0</v>
      </c>
    </row>
    <row r="237" spans="1:13" ht="16.8" thickBot="1" x14ac:dyDescent="0.3">
      <c r="A237" s="98" t="s">
        <v>607</v>
      </c>
      <c r="B237" s="145" t="s">
        <v>240</v>
      </c>
      <c r="C237" s="203"/>
      <c r="D237" s="34">
        <v>10</v>
      </c>
      <c r="E237" s="188"/>
      <c r="F237" s="183"/>
      <c r="G237" s="21"/>
      <c r="H237" s="21"/>
      <c r="I237" s="58"/>
      <c r="J237" s="30"/>
      <c r="K237" s="39"/>
      <c r="L237" s="163">
        <f t="shared" si="6"/>
        <v>0</v>
      </c>
      <c r="M237" s="163">
        <f t="shared" si="7"/>
        <v>0</v>
      </c>
    </row>
    <row r="238" spans="1:13" ht="16.8" thickBot="1" x14ac:dyDescent="0.3">
      <c r="A238" s="98" t="s">
        <v>608</v>
      </c>
      <c r="B238" s="145" t="s">
        <v>241</v>
      </c>
      <c r="C238" s="203"/>
      <c r="D238" s="34">
        <v>1</v>
      </c>
      <c r="E238" s="188"/>
      <c r="F238" s="183"/>
      <c r="G238" s="21"/>
      <c r="H238" s="21"/>
      <c r="I238" s="58"/>
      <c r="J238" s="30"/>
      <c r="K238" s="39"/>
      <c r="L238" s="163">
        <f t="shared" si="6"/>
        <v>0</v>
      </c>
      <c r="M238" s="163">
        <f t="shared" si="7"/>
        <v>0</v>
      </c>
    </row>
    <row r="239" spans="1:13" ht="16.8" thickBot="1" x14ac:dyDescent="0.3">
      <c r="A239" s="98" t="s">
        <v>609</v>
      </c>
      <c r="B239" s="145" t="s">
        <v>242</v>
      </c>
      <c r="C239" s="203" t="s">
        <v>766</v>
      </c>
      <c r="D239" s="34">
        <v>1</v>
      </c>
      <c r="E239" s="188"/>
      <c r="F239" s="183"/>
      <c r="G239" s="21"/>
      <c r="H239" s="21"/>
      <c r="I239" s="58"/>
      <c r="J239" s="30"/>
      <c r="K239" s="39"/>
      <c r="L239" s="163">
        <f t="shared" si="6"/>
        <v>0</v>
      </c>
      <c r="M239" s="163">
        <f t="shared" si="7"/>
        <v>0</v>
      </c>
    </row>
    <row r="240" spans="1:13" ht="16.8" thickBot="1" x14ac:dyDescent="0.3">
      <c r="A240" s="98" t="s">
        <v>610</v>
      </c>
      <c r="B240" s="145" t="s">
        <v>243</v>
      </c>
      <c r="C240" s="203"/>
      <c r="D240" s="34">
        <v>1</v>
      </c>
      <c r="E240" s="188"/>
      <c r="F240" s="183"/>
      <c r="G240" s="21"/>
      <c r="H240" s="21"/>
      <c r="I240" s="58"/>
      <c r="J240" s="30"/>
      <c r="K240" s="39"/>
      <c r="L240" s="163">
        <f t="shared" si="6"/>
        <v>0</v>
      </c>
      <c r="M240" s="163">
        <f t="shared" si="7"/>
        <v>0</v>
      </c>
    </row>
    <row r="241" spans="1:13" ht="16.8" thickBot="1" x14ac:dyDescent="0.3">
      <c r="A241" s="98" t="s">
        <v>611</v>
      </c>
      <c r="B241" s="145" t="s">
        <v>244</v>
      </c>
      <c r="C241" s="203"/>
      <c r="D241" s="34">
        <v>1</v>
      </c>
      <c r="E241" s="188"/>
      <c r="F241" s="183"/>
      <c r="G241" s="21"/>
      <c r="H241" s="21"/>
      <c r="I241" s="58"/>
      <c r="J241" s="30"/>
      <c r="K241" s="39"/>
      <c r="L241" s="163">
        <f t="shared" si="6"/>
        <v>0</v>
      </c>
      <c r="M241" s="163">
        <f t="shared" si="7"/>
        <v>0</v>
      </c>
    </row>
    <row r="242" spans="1:13" ht="16.8" thickBot="1" x14ac:dyDescent="0.3">
      <c r="A242" s="98" t="s">
        <v>612</v>
      </c>
      <c r="B242" s="145" t="s">
        <v>245</v>
      </c>
      <c r="C242" s="203"/>
      <c r="D242" s="34">
        <v>1</v>
      </c>
      <c r="E242" s="188"/>
      <c r="F242" s="183"/>
      <c r="G242" s="21"/>
      <c r="H242" s="21"/>
      <c r="I242" s="58"/>
      <c r="J242" s="30"/>
      <c r="K242" s="39"/>
      <c r="L242" s="163">
        <f t="shared" si="6"/>
        <v>0</v>
      </c>
      <c r="M242" s="163">
        <f t="shared" si="7"/>
        <v>0</v>
      </c>
    </row>
    <row r="243" spans="1:13" ht="16.8" thickBot="1" x14ac:dyDescent="0.3">
      <c r="A243" s="98" t="s">
        <v>613</v>
      </c>
      <c r="B243" s="145" t="s">
        <v>246</v>
      </c>
      <c r="C243" s="203"/>
      <c r="D243" s="34">
        <v>1</v>
      </c>
      <c r="E243" s="188"/>
      <c r="F243" s="183"/>
      <c r="G243" s="21"/>
      <c r="H243" s="21"/>
      <c r="I243" s="58"/>
      <c r="J243" s="30"/>
      <c r="K243" s="39"/>
      <c r="L243" s="163">
        <f t="shared" si="6"/>
        <v>0</v>
      </c>
      <c r="M243" s="163">
        <f t="shared" si="7"/>
        <v>0</v>
      </c>
    </row>
    <row r="244" spans="1:13" ht="16.8" thickBot="1" x14ac:dyDescent="0.3">
      <c r="A244" s="98" t="s">
        <v>614</v>
      </c>
      <c r="B244" s="145" t="s">
        <v>247</v>
      </c>
      <c r="C244" s="203"/>
      <c r="D244" s="34">
        <v>1</v>
      </c>
      <c r="E244" s="188"/>
      <c r="F244" s="183"/>
      <c r="G244" s="21"/>
      <c r="H244" s="21"/>
      <c r="I244" s="58"/>
      <c r="J244" s="30"/>
      <c r="K244" s="39"/>
      <c r="L244" s="163">
        <f t="shared" si="6"/>
        <v>0</v>
      </c>
      <c r="M244" s="163">
        <f t="shared" si="7"/>
        <v>0</v>
      </c>
    </row>
    <row r="245" spans="1:13" ht="16.8" thickBot="1" x14ac:dyDescent="0.3">
      <c r="A245" s="98" t="s">
        <v>615</v>
      </c>
      <c r="B245" s="145" t="s">
        <v>248</v>
      </c>
      <c r="C245" s="203"/>
      <c r="D245" s="34">
        <v>1</v>
      </c>
      <c r="E245" s="188"/>
      <c r="F245" s="183"/>
      <c r="G245" s="21"/>
      <c r="H245" s="21"/>
      <c r="I245" s="58"/>
      <c r="J245" s="30"/>
      <c r="K245" s="39"/>
      <c r="L245" s="163">
        <f t="shared" si="6"/>
        <v>0</v>
      </c>
      <c r="M245" s="163">
        <f t="shared" si="7"/>
        <v>0</v>
      </c>
    </row>
    <row r="246" spans="1:13" ht="16.8" thickBot="1" x14ac:dyDescent="0.3">
      <c r="A246" s="98" t="s">
        <v>616</v>
      </c>
      <c r="B246" s="145" t="s">
        <v>351</v>
      </c>
      <c r="C246" s="203"/>
      <c r="D246" s="34">
        <v>1</v>
      </c>
      <c r="E246" s="188"/>
      <c r="F246" s="183"/>
      <c r="G246" s="21"/>
      <c r="H246" s="21"/>
      <c r="I246" s="58"/>
      <c r="J246" s="30"/>
      <c r="K246" s="39"/>
      <c r="L246" s="163">
        <f t="shared" si="6"/>
        <v>0</v>
      </c>
      <c r="M246" s="163">
        <f t="shared" si="7"/>
        <v>0</v>
      </c>
    </row>
    <row r="247" spans="1:13" ht="16.8" thickBot="1" x14ac:dyDescent="0.3">
      <c r="A247" s="98" t="s">
        <v>617</v>
      </c>
      <c r="B247" s="145" t="s">
        <v>249</v>
      </c>
      <c r="C247" s="203"/>
      <c r="D247" s="34">
        <v>1</v>
      </c>
      <c r="E247" s="188"/>
      <c r="F247" s="183"/>
      <c r="G247" s="21"/>
      <c r="H247" s="21"/>
      <c r="I247" s="58"/>
      <c r="J247" s="30"/>
      <c r="K247" s="39"/>
      <c r="L247" s="163">
        <f t="shared" si="6"/>
        <v>0</v>
      </c>
      <c r="M247" s="163">
        <f t="shared" si="7"/>
        <v>0</v>
      </c>
    </row>
    <row r="248" spans="1:13" ht="16.8" thickBot="1" x14ac:dyDescent="0.3">
      <c r="A248" s="98" t="s">
        <v>618</v>
      </c>
      <c r="B248" s="145" t="s">
        <v>250</v>
      </c>
      <c r="C248" s="203"/>
      <c r="D248" s="34">
        <v>1</v>
      </c>
      <c r="E248" s="188"/>
      <c r="F248" s="183"/>
      <c r="G248" s="21"/>
      <c r="H248" s="21"/>
      <c r="I248" s="58"/>
      <c r="J248" s="30"/>
      <c r="K248" s="39"/>
      <c r="L248" s="163">
        <f t="shared" si="6"/>
        <v>0</v>
      </c>
      <c r="M248" s="163">
        <f t="shared" si="7"/>
        <v>0</v>
      </c>
    </row>
    <row r="249" spans="1:13" ht="16.8" thickBot="1" x14ac:dyDescent="0.3">
      <c r="A249" s="98" t="s">
        <v>619</v>
      </c>
      <c r="B249" s="145" t="s">
        <v>251</v>
      </c>
      <c r="C249" s="203"/>
      <c r="D249" s="34">
        <v>1</v>
      </c>
      <c r="E249" s="188"/>
      <c r="F249" s="183"/>
      <c r="G249" s="21"/>
      <c r="H249" s="21"/>
      <c r="I249" s="58"/>
      <c r="J249" s="30"/>
      <c r="K249" s="39"/>
      <c r="L249" s="163">
        <f t="shared" si="6"/>
        <v>0</v>
      </c>
      <c r="M249" s="163">
        <f t="shared" si="7"/>
        <v>0</v>
      </c>
    </row>
    <row r="250" spans="1:13" ht="16.8" thickBot="1" x14ac:dyDescent="0.3">
      <c r="A250" s="98" t="s">
        <v>620</v>
      </c>
      <c r="B250" s="145" t="s">
        <v>252</v>
      </c>
      <c r="C250" s="203"/>
      <c r="D250" s="34">
        <v>1</v>
      </c>
      <c r="E250" s="188"/>
      <c r="F250" s="183"/>
      <c r="G250" s="21"/>
      <c r="H250" s="21"/>
      <c r="I250" s="58"/>
      <c r="J250" s="30"/>
      <c r="K250" s="39"/>
      <c r="L250" s="163">
        <f t="shared" si="6"/>
        <v>0</v>
      </c>
      <c r="M250" s="163">
        <f t="shared" si="7"/>
        <v>0</v>
      </c>
    </row>
    <row r="251" spans="1:13" ht="16.8" thickBot="1" x14ac:dyDescent="0.3">
      <c r="A251" s="98" t="s">
        <v>621</v>
      </c>
      <c r="B251" s="145" t="s">
        <v>253</v>
      </c>
      <c r="C251" s="203"/>
      <c r="D251" s="34">
        <v>1</v>
      </c>
      <c r="E251" s="188"/>
      <c r="F251" s="183"/>
      <c r="G251" s="21"/>
      <c r="H251" s="21"/>
      <c r="I251" s="58"/>
      <c r="J251" s="30"/>
      <c r="K251" s="39"/>
      <c r="L251" s="163">
        <f t="shared" si="6"/>
        <v>0</v>
      </c>
      <c r="M251" s="163">
        <f t="shared" si="7"/>
        <v>0</v>
      </c>
    </row>
    <row r="252" spans="1:13" ht="16.8" thickBot="1" x14ac:dyDescent="0.3">
      <c r="A252" s="98" t="s">
        <v>622</v>
      </c>
      <c r="B252" s="145" t="s">
        <v>254</v>
      </c>
      <c r="C252" s="203"/>
      <c r="D252" s="34">
        <v>1</v>
      </c>
      <c r="E252" s="188"/>
      <c r="F252" s="183"/>
      <c r="G252" s="21"/>
      <c r="H252" s="21"/>
      <c r="I252" s="58"/>
      <c r="J252" s="30"/>
      <c r="K252" s="39"/>
      <c r="L252" s="163">
        <f t="shared" si="6"/>
        <v>0</v>
      </c>
      <c r="M252" s="163">
        <f t="shared" si="7"/>
        <v>0</v>
      </c>
    </row>
    <row r="253" spans="1:13" ht="16.8" thickBot="1" x14ac:dyDescent="0.3">
      <c r="A253" s="98" t="s">
        <v>623</v>
      </c>
      <c r="B253" s="145" t="s">
        <v>255</v>
      </c>
      <c r="C253" s="203"/>
      <c r="D253" s="34">
        <v>1</v>
      </c>
      <c r="E253" s="188"/>
      <c r="F253" s="183"/>
      <c r="G253" s="21"/>
      <c r="H253" s="21"/>
      <c r="I253" s="58"/>
      <c r="J253" s="30"/>
      <c r="K253" s="39"/>
      <c r="L253" s="163">
        <f t="shared" si="6"/>
        <v>0</v>
      </c>
      <c r="M253" s="163">
        <f t="shared" si="7"/>
        <v>0</v>
      </c>
    </row>
    <row r="254" spans="1:13" ht="16.8" thickBot="1" x14ac:dyDescent="0.3">
      <c r="A254" s="98" t="s">
        <v>624</v>
      </c>
      <c r="B254" s="145" t="s">
        <v>256</v>
      </c>
      <c r="C254" s="203"/>
      <c r="D254" s="34">
        <v>1</v>
      </c>
      <c r="E254" s="188"/>
      <c r="F254" s="183"/>
      <c r="G254" s="21"/>
      <c r="H254" s="21"/>
      <c r="I254" s="58"/>
      <c r="J254" s="30"/>
      <c r="K254" s="39"/>
      <c r="L254" s="163">
        <f t="shared" si="6"/>
        <v>0</v>
      </c>
      <c r="M254" s="163">
        <f t="shared" si="7"/>
        <v>0</v>
      </c>
    </row>
    <row r="255" spans="1:13" ht="16.8" thickBot="1" x14ac:dyDescent="0.3">
      <c r="A255" s="98" t="s">
        <v>625</v>
      </c>
      <c r="B255" s="145" t="s">
        <v>257</v>
      </c>
      <c r="C255" s="203"/>
      <c r="D255" s="34">
        <v>1</v>
      </c>
      <c r="E255" s="188"/>
      <c r="F255" s="183"/>
      <c r="G255" s="21"/>
      <c r="H255" s="21"/>
      <c r="I255" s="55"/>
      <c r="J255" s="30"/>
      <c r="K255" s="39"/>
      <c r="L255" s="163">
        <f t="shared" si="6"/>
        <v>0</v>
      </c>
      <c r="M255" s="163">
        <f t="shared" si="7"/>
        <v>0</v>
      </c>
    </row>
    <row r="256" spans="1:13" ht="16.8" thickBot="1" x14ac:dyDescent="0.3">
      <c r="A256" s="98" t="s">
        <v>626</v>
      </c>
      <c r="B256" s="145" t="s">
        <v>258</v>
      </c>
      <c r="C256" s="203"/>
      <c r="D256" s="34">
        <v>1</v>
      </c>
      <c r="E256" s="188"/>
      <c r="F256" s="183"/>
      <c r="G256" s="21"/>
      <c r="H256" s="21"/>
      <c r="I256" s="55"/>
      <c r="J256" s="30"/>
      <c r="K256" s="39"/>
      <c r="L256" s="163">
        <f t="shared" si="6"/>
        <v>0</v>
      </c>
      <c r="M256" s="163">
        <f t="shared" si="7"/>
        <v>0</v>
      </c>
    </row>
    <row r="257" spans="1:13" ht="16.8" thickBot="1" x14ac:dyDescent="0.3">
      <c r="A257" s="98" t="s">
        <v>627</v>
      </c>
      <c r="B257" s="145" t="s">
        <v>259</v>
      </c>
      <c r="C257" s="203"/>
      <c r="D257" s="34">
        <v>1</v>
      </c>
      <c r="E257" s="188"/>
      <c r="F257" s="183"/>
      <c r="G257" s="21"/>
      <c r="H257" s="21"/>
      <c r="I257" s="58"/>
      <c r="J257" s="30"/>
      <c r="K257" s="39"/>
      <c r="L257" s="163">
        <f t="shared" si="6"/>
        <v>0</v>
      </c>
      <c r="M257" s="163">
        <f t="shared" si="7"/>
        <v>0</v>
      </c>
    </row>
    <row r="258" spans="1:13" ht="16.8" thickBot="1" x14ac:dyDescent="0.3">
      <c r="A258" s="98" t="s">
        <v>628</v>
      </c>
      <c r="B258" s="145" t="s">
        <v>260</v>
      </c>
      <c r="C258" s="203"/>
      <c r="D258" s="34">
        <v>1</v>
      </c>
      <c r="E258" s="188"/>
      <c r="F258" s="183"/>
      <c r="G258" s="21"/>
      <c r="H258" s="21"/>
      <c r="I258" s="58"/>
      <c r="J258" s="30"/>
      <c r="K258" s="39"/>
      <c r="L258" s="163">
        <f t="shared" si="6"/>
        <v>0</v>
      </c>
      <c r="M258" s="163">
        <f t="shared" si="7"/>
        <v>0</v>
      </c>
    </row>
    <row r="259" spans="1:13" ht="16.8" thickBot="1" x14ac:dyDescent="0.3">
      <c r="A259" s="98" t="s">
        <v>629</v>
      </c>
      <c r="B259" s="145" t="s">
        <v>261</v>
      </c>
      <c r="C259" s="203"/>
      <c r="D259" s="34">
        <v>1</v>
      </c>
      <c r="E259" s="188"/>
      <c r="F259" s="183"/>
      <c r="G259" s="21"/>
      <c r="H259" s="21"/>
      <c r="I259" s="58"/>
      <c r="J259" s="30"/>
      <c r="K259" s="39"/>
      <c r="L259" s="163">
        <f t="shared" si="6"/>
        <v>0</v>
      </c>
      <c r="M259" s="163">
        <f t="shared" si="7"/>
        <v>0</v>
      </c>
    </row>
    <row r="260" spans="1:13" ht="16.8" thickBot="1" x14ac:dyDescent="0.3">
      <c r="A260" s="98" t="s">
        <v>630</v>
      </c>
      <c r="B260" s="145" t="s">
        <v>262</v>
      </c>
      <c r="C260" s="203"/>
      <c r="D260" s="34">
        <v>1</v>
      </c>
      <c r="E260" s="188"/>
      <c r="F260" s="183"/>
      <c r="G260" s="21"/>
      <c r="H260" s="21"/>
      <c r="I260" s="58"/>
      <c r="J260" s="30"/>
      <c r="K260" s="39"/>
      <c r="L260" s="163">
        <f t="shared" si="6"/>
        <v>0</v>
      </c>
      <c r="M260" s="163">
        <f t="shared" si="7"/>
        <v>0</v>
      </c>
    </row>
    <row r="261" spans="1:13" ht="16.8" thickBot="1" x14ac:dyDescent="0.3">
      <c r="A261" s="98" t="s">
        <v>631</v>
      </c>
      <c r="B261" s="145" t="s">
        <v>263</v>
      </c>
      <c r="C261" s="203"/>
      <c r="D261" s="34">
        <v>1</v>
      </c>
      <c r="E261" s="188"/>
      <c r="F261" s="183"/>
      <c r="G261" s="21"/>
      <c r="H261" s="21"/>
      <c r="I261" s="58"/>
      <c r="J261" s="30"/>
      <c r="K261" s="39"/>
      <c r="L261" s="163">
        <f t="shared" ref="L261:L325" si="8">I261+(I261*K261)</f>
        <v>0</v>
      </c>
      <c r="M261" s="163">
        <f t="shared" ref="M261:M325" si="9">J261+(J261*K261)</f>
        <v>0</v>
      </c>
    </row>
    <row r="262" spans="1:13" ht="16.8" thickBot="1" x14ac:dyDescent="0.3">
      <c r="A262" s="98" t="s">
        <v>632</v>
      </c>
      <c r="B262" s="145" t="s">
        <v>264</v>
      </c>
      <c r="C262" s="203"/>
      <c r="D262" s="34">
        <v>1</v>
      </c>
      <c r="E262" s="188"/>
      <c r="F262" s="183"/>
      <c r="G262" s="21"/>
      <c r="H262" s="21"/>
      <c r="I262" s="58"/>
      <c r="J262" s="30"/>
      <c r="K262" s="39"/>
      <c r="L262" s="163">
        <f t="shared" si="8"/>
        <v>0</v>
      </c>
      <c r="M262" s="163">
        <f t="shared" si="9"/>
        <v>0</v>
      </c>
    </row>
    <row r="263" spans="1:13" ht="16.8" thickBot="1" x14ac:dyDescent="0.3">
      <c r="A263" s="98" t="s">
        <v>633</v>
      </c>
      <c r="B263" s="145" t="s">
        <v>265</v>
      </c>
      <c r="C263" s="203"/>
      <c r="D263" s="34">
        <v>5</v>
      </c>
      <c r="E263" s="188"/>
      <c r="F263" s="183"/>
      <c r="G263" s="21"/>
      <c r="H263" s="21"/>
      <c r="I263" s="58"/>
      <c r="J263" s="30"/>
      <c r="K263" s="39"/>
      <c r="L263" s="163">
        <f t="shared" si="8"/>
        <v>0</v>
      </c>
      <c r="M263" s="163">
        <f t="shared" si="9"/>
        <v>0</v>
      </c>
    </row>
    <row r="264" spans="1:13" ht="16.8" thickBot="1" x14ac:dyDescent="0.3">
      <c r="A264" s="98" t="s">
        <v>634</v>
      </c>
      <c r="B264" s="145" t="s">
        <v>266</v>
      </c>
      <c r="C264" s="203"/>
      <c r="D264" s="34">
        <v>5</v>
      </c>
      <c r="E264" s="188"/>
      <c r="F264" s="183"/>
      <c r="G264" s="21"/>
      <c r="H264" s="21"/>
      <c r="I264" s="58"/>
      <c r="J264" s="30"/>
      <c r="K264" s="39"/>
      <c r="L264" s="163">
        <f t="shared" si="8"/>
        <v>0</v>
      </c>
      <c r="M264" s="163">
        <f t="shared" si="9"/>
        <v>0</v>
      </c>
    </row>
    <row r="265" spans="1:13" ht="16.8" thickBot="1" x14ac:dyDescent="0.3">
      <c r="A265" s="98" t="s">
        <v>635</v>
      </c>
      <c r="B265" s="145" t="s">
        <v>267</v>
      </c>
      <c r="C265" s="203"/>
      <c r="D265" s="34">
        <v>5</v>
      </c>
      <c r="E265" s="188"/>
      <c r="F265" s="183"/>
      <c r="G265" s="21"/>
      <c r="H265" s="21"/>
      <c r="I265" s="58"/>
      <c r="J265" s="30"/>
      <c r="K265" s="39"/>
      <c r="L265" s="163">
        <f t="shared" si="8"/>
        <v>0</v>
      </c>
      <c r="M265" s="163">
        <f t="shared" si="9"/>
        <v>0</v>
      </c>
    </row>
    <row r="266" spans="1:13" ht="16.8" thickBot="1" x14ac:dyDescent="0.3">
      <c r="A266" s="98" t="s">
        <v>636</v>
      </c>
      <c r="B266" s="145" t="s">
        <v>268</v>
      </c>
      <c r="C266" s="203"/>
      <c r="D266" s="34">
        <v>5</v>
      </c>
      <c r="E266" s="188"/>
      <c r="F266" s="183"/>
      <c r="G266" s="21"/>
      <c r="H266" s="21"/>
      <c r="I266" s="58"/>
      <c r="J266" s="30"/>
      <c r="K266" s="39"/>
      <c r="L266" s="163">
        <f t="shared" si="8"/>
        <v>0</v>
      </c>
      <c r="M266" s="163">
        <f t="shared" si="9"/>
        <v>0</v>
      </c>
    </row>
    <row r="267" spans="1:13" ht="16.8" thickBot="1" x14ac:dyDescent="0.3">
      <c r="A267" s="99" t="s">
        <v>637</v>
      </c>
      <c r="B267" s="150" t="s">
        <v>269</v>
      </c>
      <c r="C267" s="215"/>
      <c r="D267" s="68">
        <v>50</v>
      </c>
      <c r="E267" s="197"/>
      <c r="F267" s="183"/>
      <c r="G267" s="59"/>
      <c r="H267" s="59"/>
      <c r="I267" s="62"/>
      <c r="J267" s="63"/>
      <c r="K267" s="64"/>
      <c r="L267" s="163">
        <f t="shared" si="8"/>
        <v>0</v>
      </c>
      <c r="M267" s="163">
        <f t="shared" si="9"/>
        <v>0</v>
      </c>
    </row>
    <row r="268" spans="1:13" ht="22.5" customHeight="1" thickBot="1" x14ac:dyDescent="0.3">
      <c r="B268" s="255" t="s">
        <v>702</v>
      </c>
      <c r="C268" s="256"/>
      <c r="D268" s="256"/>
      <c r="E268" s="256"/>
      <c r="F268" s="256"/>
      <c r="G268" s="257"/>
      <c r="H268" s="257"/>
      <c r="I268" s="257"/>
      <c r="J268" s="257"/>
      <c r="K268" s="257"/>
      <c r="L268" s="257"/>
      <c r="M268" s="258"/>
    </row>
    <row r="269" spans="1:13" ht="16.8" thickBot="1" x14ac:dyDescent="0.3">
      <c r="A269" s="97" t="s">
        <v>638</v>
      </c>
      <c r="B269" s="151" t="s">
        <v>270</v>
      </c>
      <c r="C269" s="216"/>
      <c r="D269" s="33">
        <v>1</v>
      </c>
      <c r="E269" s="188"/>
      <c r="F269" s="183"/>
      <c r="G269" s="23"/>
      <c r="H269" s="23"/>
      <c r="I269" s="54"/>
      <c r="J269" s="24"/>
      <c r="K269" s="40"/>
      <c r="L269" s="163">
        <f t="shared" si="8"/>
        <v>0</v>
      </c>
      <c r="M269" s="163">
        <f t="shared" si="9"/>
        <v>0</v>
      </c>
    </row>
    <row r="270" spans="1:13" ht="16.8" thickBot="1" x14ac:dyDescent="0.3">
      <c r="A270" s="98" t="s">
        <v>639</v>
      </c>
      <c r="B270" s="152" t="s">
        <v>271</v>
      </c>
      <c r="C270" s="203" t="s">
        <v>766</v>
      </c>
      <c r="D270" s="34">
        <v>1</v>
      </c>
      <c r="E270" s="188"/>
      <c r="F270" s="183"/>
      <c r="G270" s="21"/>
      <c r="H270" s="21"/>
      <c r="I270" s="58"/>
      <c r="J270" s="30"/>
      <c r="K270" s="39"/>
      <c r="L270" s="163">
        <f t="shared" si="8"/>
        <v>0</v>
      </c>
      <c r="M270" s="163">
        <f t="shared" si="9"/>
        <v>0</v>
      </c>
    </row>
    <row r="271" spans="1:13" ht="16.8" thickBot="1" x14ac:dyDescent="0.3">
      <c r="A271" s="98" t="s">
        <v>640</v>
      </c>
      <c r="B271" s="152" t="s">
        <v>272</v>
      </c>
      <c r="C271" s="217"/>
      <c r="D271" s="34">
        <v>1</v>
      </c>
      <c r="E271" s="188"/>
      <c r="F271" s="183"/>
      <c r="G271" s="21"/>
      <c r="H271" s="21"/>
      <c r="I271" s="58"/>
      <c r="J271" s="30"/>
      <c r="K271" s="39"/>
      <c r="L271" s="163">
        <f t="shared" si="8"/>
        <v>0</v>
      </c>
      <c r="M271" s="163">
        <f t="shared" si="9"/>
        <v>0</v>
      </c>
    </row>
    <row r="272" spans="1:13" ht="16.8" thickBot="1" x14ac:dyDescent="0.3">
      <c r="A272" s="98" t="s">
        <v>641</v>
      </c>
      <c r="B272" s="152" t="s">
        <v>273</v>
      </c>
      <c r="C272" s="217"/>
      <c r="D272" s="34">
        <v>1</v>
      </c>
      <c r="E272" s="188"/>
      <c r="F272" s="183"/>
      <c r="G272" s="21"/>
      <c r="H272" s="21"/>
      <c r="I272" s="55"/>
      <c r="J272" s="30"/>
      <c r="K272" s="39"/>
      <c r="L272" s="163">
        <f t="shared" si="8"/>
        <v>0</v>
      </c>
      <c r="M272" s="163">
        <f t="shared" si="9"/>
        <v>0</v>
      </c>
    </row>
    <row r="273" spans="1:13" ht="16.8" thickBot="1" x14ac:dyDescent="0.3">
      <c r="A273" s="98" t="s">
        <v>642</v>
      </c>
      <c r="B273" s="152" t="s">
        <v>274</v>
      </c>
      <c r="C273" s="217"/>
      <c r="D273" s="34">
        <v>1</v>
      </c>
      <c r="E273" s="188"/>
      <c r="F273" s="183"/>
      <c r="G273" s="21"/>
      <c r="H273" s="21"/>
      <c r="I273" s="55"/>
      <c r="J273" s="30"/>
      <c r="K273" s="39"/>
      <c r="L273" s="163">
        <f t="shared" si="8"/>
        <v>0</v>
      </c>
      <c r="M273" s="163">
        <f t="shared" si="9"/>
        <v>0</v>
      </c>
    </row>
    <row r="274" spans="1:13" ht="16.8" thickBot="1" x14ac:dyDescent="0.3">
      <c r="A274" s="98" t="s">
        <v>643</v>
      </c>
      <c r="B274" s="153" t="s">
        <v>275</v>
      </c>
      <c r="C274" s="218"/>
      <c r="D274" s="34">
        <v>1</v>
      </c>
      <c r="E274" s="188"/>
      <c r="F274" s="183"/>
      <c r="G274" s="21"/>
      <c r="H274" s="21"/>
      <c r="I274" s="55"/>
      <c r="J274" s="30"/>
      <c r="K274" s="39"/>
      <c r="L274" s="163">
        <f t="shared" si="8"/>
        <v>0</v>
      </c>
      <c r="M274" s="163">
        <f t="shared" si="9"/>
        <v>0</v>
      </c>
    </row>
    <row r="275" spans="1:13" s="1" customFormat="1" ht="16.8" thickBot="1" x14ac:dyDescent="0.3">
      <c r="A275" s="98" t="s">
        <v>644</v>
      </c>
      <c r="B275" s="152" t="s">
        <v>276</v>
      </c>
      <c r="C275" s="217"/>
      <c r="D275" s="34">
        <v>1</v>
      </c>
      <c r="E275" s="188"/>
      <c r="F275" s="183"/>
      <c r="G275" s="21"/>
      <c r="H275" s="21"/>
      <c r="I275" s="55"/>
      <c r="J275" s="30"/>
      <c r="K275" s="39"/>
      <c r="L275" s="163">
        <f t="shared" si="8"/>
        <v>0</v>
      </c>
      <c r="M275" s="163">
        <f t="shared" si="9"/>
        <v>0</v>
      </c>
    </row>
    <row r="276" spans="1:13" ht="16.8" thickBot="1" x14ac:dyDescent="0.3">
      <c r="A276" s="98" t="s">
        <v>645</v>
      </c>
      <c r="B276" s="152" t="s">
        <v>277</v>
      </c>
      <c r="C276" s="217"/>
      <c r="D276" s="34">
        <v>100</v>
      </c>
      <c r="E276" s="188"/>
      <c r="F276" s="183"/>
      <c r="G276" s="21"/>
      <c r="H276" s="21"/>
      <c r="I276" s="55"/>
      <c r="J276" s="30"/>
      <c r="K276" s="39"/>
      <c r="L276" s="163">
        <f t="shared" si="8"/>
        <v>0</v>
      </c>
      <c r="M276" s="163">
        <f t="shared" si="9"/>
        <v>0</v>
      </c>
    </row>
    <row r="277" spans="1:13" ht="16.8" thickBot="1" x14ac:dyDescent="0.3">
      <c r="A277" s="98" t="s">
        <v>646</v>
      </c>
      <c r="B277" s="153" t="s">
        <v>278</v>
      </c>
      <c r="C277" s="218"/>
      <c r="D277" s="34">
        <v>1</v>
      </c>
      <c r="E277" s="188"/>
      <c r="F277" s="183"/>
      <c r="G277" s="21"/>
      <c r="H277" s="21"/>
      <c r="I277" s="58"/>
      <c r="J277" s="30"/>
      <c r="K277" s="39"/>
      <c r="L277" s="163">
        <f t="shared" si="8"/>
        <v>0</v>
      </c>
      <c r="M277" s="163">
        <f t="shared" si="9"/>
        <v>0</v>
      </c>
    </row>
    <row r="278" spans="1:13" ht="16.8" thickBot="1" x14ac:dyDescent="0.3">
      <c r="A278" s="98" t="s">
        <v>647</v>
      </c>
      <c r="B278" s="152" t="s">
        <v>279</v>
      </c>
      <c r="C278" s="217"/>
      <c r="D278" s="34">
        <v>1</v>
      </c>
      <c r="E278" s="188"/>
      <c r="F278" s="183"/>
      <c r="G278" s="21"/>
      <c r="H278" s="21"/>
      <c r="I278" s="58"/>
      <c r="J278" s="30"/>
      <c r="K278" s="39"/>
      <c r="L278" s="163">
        <f t="shared" si="8"/>
        <v>0</v>
      </c>
      <c r="M278" s="163">
        <f t="shared" si="9"/>
        <v>0</v>
      </c>
    </row>
    <row r="279" spans="1:13" ht="16.8" thickBot="1" x14ac:dyDescent="0.3">
      <c r="A279" s="98" t="s">
        <v>648</v>
      </c>
      <c r="B279" s="152" t="s">
        <v>720</v>
      </c>
      <c r="C279" s="217"/>
      <c r="D279" s="34">
        <v>1</v>
      </c>
      <c r="E279" s="188"/>
      <c r="F279" s="183"/>
      <c r="G279" s="21"/>
      <c r="H279" s="21"/>
      <c r="I279" s="55"/>
      <c r="J279" s="30"/>
      <c r="K279" s="39"/>
      <c r="L279" s="163">
        <f t="shared" si="8"/>
        <v>0</v>
      </c>
      <c r="M279" s="163">
        <f t="shared" si="9"/>
        <v>0</v>
      </c>
    </row>
    <row r="280" spans="1:13" s="1" customFormat="1" ht="16.8" thickBot="1" x14ac:dyDescent="0.3">
      <c r="A280" s="99" t="s">
        <v>649</v>
      </c>
      <c r="B280" s="156" t="s">
        <v>280</v>
      </c>
      <c r="C280" s="219"/>
      <c r="D280" s="75">
        <v>5</v>
      </c>
      <c r="E280" s="198"/>
      <c r="F280" s="183"/>
      <c r="G280" s="59"/>
      <c r="H280" s="59"/>
      <c r="I280" s="78"/>
      <c r="J280" s="63"/>
      <c r="K280" s="64"/>
      <c r="L280" s="163">
        <f t="shared" si="8"/>
        <v>0</v>
      </c>
      <c r="M280" s="163">
        <f t="shared" si="9"/>
        <v>0</v>
      </c>
    </row>
    <row r="281" spans="1:13" ht="22.5" customHeight="1" thickBot="1" x14ac:dyDescent="0.3">
      <c r="B281" s="255" t="s">
        <v>703</v>
      </c>
      <c r="C281" s="256"/>
      <c r="D281" s="256"/>
      <c r="E281" s="256"/>
      <c r="F281" s="256"/>
      <c r="G281" s="257"/>
      <c r="H281" s="257"/>
      <c r="I281" s="257"/>
      <c r="J281" s="257"/>
      <c r="K281" s="257"/>
      <c r="L281" s="257"/>
      <c r="M281" s="258"/>
    </row>
    <row r="282" spans="1:13" ht="16.8" thickBot="1" x14ac:dyDescent="0.3">
      <c r="A282" s="97" t="s">
        <v>650</v>
      </c>
      <c r="B282" s="155" t="s">
        <v>353</v>
      </c>
      <c r="C282" s="220"/>
      <c r="D282" s="70">
        <v>1</v>
      </c>
      <c r="E282" s="188"/>
      <c r="F282" s="183"/>
      <c r="G282" s="60"/>
      <c r="H282" s="60"/>
      <c r="I282" s="79"/>
      <c r="J282" s="71"/>
      <c r="K282" s="73"/>
      <c r="L282" s="163">
        <f t="shared" si="8"/>
        <v>0</v>
      </c>
      <c r="M282" s="163">
        <f t="shared" si="9"/>
        <v>0</v>
      </c>
    </row>
    <row r="283" spans="1:13" ht="16.8" thickBot="1" x14ac:dyDescent="0.3">
      <c r="A283" s="98" t="s">
        <v>651</v>
      </c>
      <c r="B283" s="152" t="s">
        <v>281</v>
      </c>
      <c r="C283" s="217"/>
      <c r="D283" s="34">
        <v>1</v>
      </c>
      <c r="E283" s="188"/>
      <c r="F283" s="183"/>
      <c r="G283" s="21"/>
      <c r="H283" s="21"/>
      <c r="I283" s="58"/>
      <c r="J283" s="30"/>
      <c r="K283" s="39"/>
      <c r="L283" s="163">
        <f t="shared" si="8"/>
        <v>0</v>
      </c>
      <c r="M283" s="163">
        <f t="shared" si="9"/>
        <v>0</v>
      </c>
    </row>
    <row r="284" spans="1:13" ht="16.8" thickBot="1" x14ac:dyDescent="0.3">
      <c r="A284" s="98" t="s">
        <v>652</v>
      </c>
      <c r="B284" s="152" t="s">
        <v>354</v>
      </c>
      <c r="C284" s="217"/>
      <c r="D284" s="34">
        <v>1</v>
      </c>
      <c r="E284" s="188"/>
      <c r="F284" s="183"/>
      <c r="G284" s="21"/>
      <c r="H284" s="21"/>
      <c r="I284" s="58"/>
      <c r="J284" s="30"/>
      <c r="K284" s="39"/>
      <c r="L284" s="163">
        <f t="shared" si="8"/>
        <v>0</v>
      </c>
      <c r="M284" s="163">
        <f t="shared" si="9"/>
        <v>0</v>
      </c>
    </row>
    <row r="285" spans="1:13" ht="16.8" thickBot="1" x14ac:dyDescent="0.3">
      <c r="A285" s="98" t="s">
        <v>653</v>
      </c>
      <c r="B285" s="152" t="s">
        <v>355</v>
      </c>
      <c r="C285" s="217"/>
      <c r="D285" s="34">
        <v>1</v>
      </c>
      <c r="E285" s="188"/>
      <c r="F285" s="183"/>
      <c r="G285" s="21"/>
      <c r="H285" s="21"/>
      <c r="I285" s="55"/>
      <c r="J285" s="30"/>
      <c r="K285" s="39"/>
      <c r="L285" s="163">
        <f t="shared" si="8"/>
        <v>0</v>
      </c>
      <c r="M285" s="163">
        <f t="shared" si="9"/>
        <v>0</v>
      </c>
    </row>
    <row r="286" spans="1:13" ht="16.8" thickBot="1" x14ac:dyDescent="0.3">
      <c r="A286" s="98" t="s">
        <v>654</v>
      </c>
      <c r="B286" s="153" t="s">
        <v>282</v>
      </c>
      <c r="C286" s="218"/>
      <c r="D286" s="34">
        <v>50</v>
      </c>
      <c r="E286" s="188"/>
      <c r="F286" s="183"/>
      <c r="G286" s="21"/>
      <c r="H286" s="21"/>
      <c r="I286" s="55"/>
      <c r="J286" s="30"/>
      <c r="K286" s="39"/>
      <c r="L286" s="163">
        <f t="shared" si="8"/>
        <v>0</v>
      </c>
      <c r="M286" s="163">
        <f t="shared" si="9"/>
        <v>0</v>
      </c>
    </row>
    <row r="287" spans="1:13" ht="16.8" thickBot="1" x14ac:dyDescent="0.3">
      <c r="A287" s="98" t="s">
        <v>655</v>
      </c>
      <c r="B287" s="152" t="s">
        <v>283</v>
      </c>
      <c r="C287" s="217"/>
      <c r="D287" s="34">
        <v>1</v>
      </c>
      <c r="E287" s="188"/>
      <c r="F287" s="183"/>
      <c r="G287" s="21"/>
      <c r="H287" s="21"/>
      <c r="I287" s="55"/>
      <c r="J287" s="30"/>
      <c r="K287" s="39"/>
      <c r="L287" s="163">
        <f t="shared" si="8"/>
        <v>0</v>
      </c>
      <c r="M287" s="163">
        <f t="shared" si="9"/>
        <v>0</v>
      </c>
    </row>
    <row r="288" spans="1:13" ht="16.8" thickBot="1" x14ac:dyDescent="0.3">
      <c r="A288" s="98" t="s">
        <v>656</v>
      </c>
      <c r="B288" s="152" t="s">
        <v>284</v>
      </c>
      <c r="C288" s="203" t="s">
        <v>766</v>
      </c>
      <c r="D288" s="34">
        <v>1</v>
      </c>
      <c r="E288" s="188"/>
      <c r="F288" s="183"/>
      <c r="G288" s="21"/>
      <c r="H288" s="21"/>
      <c r="I288" s="55"/>
      <c r="J288" s="30"/>
      <c r="K288" s="39"/>
      <c r="L288" s="163">
        <f t="shared" si="8"/>
        <v>0</v>
      </c>
      <c r="M288" s="163">
        <f t="shared" si="9"/>
        <v>0</v>
      </c>
    </row>
    <row r="289" spans="1:13" ht="16.8" thickBot="1" x14ac:dyDescent="0.3">
      <c r="A289" s="98" t="s">
        <v>657</v>
      </c>
      <c r="B289" s="152" t="s">
        <v>285</v>
      </c>
      <c r="C289" s="217"/>
      <c r="D289" s="34">
        <v>1</v>
      </c>
      <c r="E289" s="188"/>
      <c r="F289" s="183"/>
      <c r="G289" s="21"/>
      <c r="H289" s="21"/>
      <c r="I289" s="55"/>
      <c r="J289" s="30"/>
      <c r="K289" s="39"/>
      <c r="L289" s="163">
        <f t="shared" si="8"/>
        <v>0</v>
      </c>
      <c r="M289" s="163">
        <f t="shared" si="9"/>
        <v>0</v>
      </c>
    </row>
    <row r="290" spans="1:13" ht="16.8" thickBot="1" x14ac:dyDescent="0.3">
      <c r="A290" s="98" t="s">
        <v>658</v>
      </c>
      <c r="B290" s="152" t="s">
        <v>286</v>
      </c>
      <c r="C290" s="217"/>
      <c r="D290" s="34">
        <v>1</v>
      </c>
      <c r="E290" s="188"/>
      <c r="F290" s="183"/>
      <c r="G290" s="21"/>
      <c r="H290" s="21"/>
      <c r="I290" s="55"/>
      <c r="J290" s="30"/>
      <c r="K290" s="39"/>
      <c r="L290" s="163">
        <f t="shared" si="8"/>
        <v>0</v>
      </c>
      <c r="M290" s="163">
        <f t="shared" si="9"/>
        <v>0</v>
      </c>
    </row>
    <row r="291" spans="1:13" ht="16.8" thickBot="1" x14ac:dyDescent="0.3">
      <c r="A291" s="98" t="s">
        <v>659</v>
      </c>
      <c r="B291" s="152" t="s">
        <v>287</v>
      </c>
      <c r="C291" s="217"/>
      <c r="D291" s="34">
        <v>1</v>
      </c>
      <c r="E291" s="188"/>
      <c r="F291" s="183"/>
      <c r="G291" s="21"/>
      <c r="H291" s="21"/>
      <c r="I291" s="55"/>
      <c r="J291" s="30"/>
      <c r="K291" s="39"/>
      <c r="L291" s="163">
        <f t="shared" si="8"/>
        <v>0</v>
      </c>
      <c r="M291" s="163">
        <f t="shared" si="9"/>
        <v>0</v>
      </c>
    </row>
    <row r="292" spans="1:13" ht="16.8" thickBot="1" x14ac:dyDescent="0.3">
      <c r="A292" s="98" t="s">
        <v>660</v>
      </c>
      <c r="B292" s="145" t="s">
        <v>288</v>
      </c>
      <c r="C292" s="203"/>
      <c r="D292" s="34">
        <v>1</v>
      </c>
      <c r="E292" s="188"/>
      <c r="F292" s="183"/>
      <c r="G292" s="21"/>
      <c r="H292" s="21"/>
      <c r="I292" s="55"/>
      <c r="J292" s="30"/>
      <c r="K292" s="39"/>
      <c r="L292" s="163">
        <f t="shared" si="8"/>
        <v>0</v>
      </c>
      <c r="M292" s="163">
        <f t="shared" si="9"/>
        <v>0</v>
      </c>
    </row>
    <row r="293" spans="1:13" ht="16.8" thickBot="1" x14ac:dyDescent="0.3">
      <c r="A293" s="98" t="s">
        <v>661</v>
      </c>
      <c r="B293" s="152" t="s">
        <v>289</v>
      </c>
      <c r="C293" s="217"/>
      <c r="D293" s="34">
        <v>1</v>
      </c>
      <c r="E293" s="188"/>
      <c r="F293" s="183"/>
      <c r="G293" s="21"/>
      <c r="H293" s="21"/>
      <c r="I293" s="55"/>
      <c r="J293" s="30"/>
      <c r="K293" s="39"/>
      <c r="L293" s="163">
        <f t="shared" si="8"/>
        <v>0</v>
      </c>
      <c r="M293" s="163">
        <f t="shared" si="9"/>
        <v>0</v>
      </c>
    </row>
    <row r="294" spans="1:13" ht="16.8" thickBot="1" x14ac:dyDescent="0.3">
      <c r="A294" s="98" t="s">
        <v>662</v>
      </c>
      <c r="B294" s="152" t="s">
        <v>356</v>
      </c>
      <c r="C294" s="217"/>
      <c r="D294" s="34">
        <v>1</v>
      </c>
      <c r="E294" s="188"/>
      <c r="F294" s="183"/>
      <c r="G294" s="21"/>
      <c r="H294" s="21"/>
      <c r="I294" s="55"/>
      <c r="J294" s="30"/>
      <c r="K294" s="39"/>
      <c r="L294" s="163">
        <f t="shared" si="8"/>
        <v>0</v>
      </c>
      <c r="M294" s="163">
        <f t="shared" si="9"/>
        <v>0</v>
      </c>
    </row>
    <row r="295" spans="1:13" s="1" customFormat="1" ht="16.8" thickBot="1" x14ac:dyDescent="0.3">
      <c r="A295" s="98" t="s">
        <v>663</v>
      </c>
      <c r="B295" s="152" t="s">
        <v>357</v>
      </c>
      <c r="C295" s="217"/>
      <c r="D295" s="34">
        <v>1</v>
      </c>
      <c r="E295" s="188"/>
      <c r="F295" s="183"/>
      <c r="G295" s="21"/>
      <c r="H295" s="21"/>
      <c r="I295" s="55"/>
      <c r="J295" s="30"/>
      <c r="K295" s="39"/>
      <c r="L295" s="163">
        <f t="shared" si="8"/>
        <v>0</v>
      </c>
      <c r="M295" s="163">
        <f t="shared" si="9"/>
        <v>0</v>
      </c>
    </row>
    <row r="296" spans="1:13" s="1" customFormat="1" ht="16.8" thickBot="1" x14ac:dyDescent="0.3">
      <c r="A296" s="98" t="s">
        <v>664</v>
      </c>
      <c r="B296" s="152" t="s">
        <v>290</v>
      </c>
      <c r="C296" s="203" t="s">
        <v>766</v>
      </c>
      <c r="D296" s="34">
        <v>100</v>
      </c>
      <c r="E296" s="188"/>
      <c r="F296" s="183"/>
      <c r="G296" s="21"/>
      <c r="H296" s="21"/>
      <c r="I296" s="58"/>
      <c r="J296" s="30"/>
      <c r="K296" s="39"/>
      <c r="L296" s="163">
        <f t="shared" si="8"/>
        <v>0</v>
      </c>
      <c r="M296" s="163">
        <f t="shared" si="9"/>
        <v>0</v>
      </c>
    </row>
    <row r="297" spans="1:13" s="1" customFormat="1" ht="16.8" thickBot="1" x14ac:dyDescent="0.3">
      <c r="A297" s="98" t="s">
        <v>704</v>
      </c>
      <c r="B297" s="152" t="s">
        <v>291</v>
      </c>
      <c r="C297" s="217"/>
      <c r="D297" s="34">
        <v>100</v>
      </c>
      <c r="E297" s="188"/>
      <c r="F297" s="183"/>
      <c r="G297" s="21"/>
      <c r="H297" s="21"/>
      <c r="I297" s="62"/>
      <c r="J297" s="30"/>
      <c r="K297" s="39"/>
      <c r="L297" s="163">
        <f t="shared" si="8"/>
        <v>0</v>
      </c>
      <c r="M297" s="163">
        <f t="shared" si="9"/>
        <v>0</v>
      </c>
    </row>
    <row r="298" spans="1:13" s="1" customFormat="1" ht="16.8" thickBot="1" x14ac:dyDescent="0.3">
      <c r="A298" s="99" t="s">
        <v>705</v>
      </c>
      <c r="B298" s="154" t="s">
        <v>358</v>
      </c>
      <c r="C298" s="221"/>
      <c r="D298" s="37">
        <v>6</v>
      </c>
      <c r="E298" s="197"/>
      <c r="F298" s="183"/>
      <c r="G298" s="22"/>
      <c r="H298" s="22"/>
      <c r="I298" s="56"/>
      <c r="J298" s="31"/>
      <c r="K298" s="41"/>
      <c r="L298" s="163">
        <f t="shared" si="8"/>
        <v>0</v>
      </c>
      <c r="M298" s="163">
        <f t="shared" si="9"/>
        <v>0</v>
      </c>
    </row>
    <row r="299" spans="1:13" ht="24" customHeight="1" thickBot="1" x14ac:dyDescent="0.3">
      <c r="B299" s="259" t="s">
        <v>706</v>
      </c>
      <c r="C299" s="260"/>
      <c r="D299" s="260"/>
      <c r="E299" s="260"/>
      <c r="F299" s="260"/>
      <c r="G299" s="257"/>
      <c r="H299" s="257"/>
      <c r="I299" s="257"/>
      <c r="J299" s="257"/>
      <c r="K299" s="257"/>
      <c r="L299" s="257"/>
      <c r="M299" s="258"/>
    </row>
    <row r="300" spans="1:13" ht="16.8" thickBot="1" x14ac:dyDescent="0.3">
      <c r="A300" s="97" t="s">
        <v>665</v>
      </c>
      <c r="B300" s="155" t="s">
        <v>292</v>
      </c>
      <c r="C300" s="209" t="s">
        <v>766</v>
      </c>
      <c r="D300" s="70">
        <v>100</v>
      </c>
      <c r="E300" s="188"/>
      <c r="F300" s="183"/>
      <c r="G300" s="60"/>
      <c r="H300" s="60"/>
      <c r="I300" s="69"/>
      <c r="J300" s="71"/>
      <c r="K300" s="73"/>
      <c r="L300" s="163">
        <f t="shared" si="8"/>
        <v>0</v>
      </c>
      <c r="M300" s="163">
        <f t="shared" si="9"/>
        <v>0</v>
      </c>
    </row>
    <row r="301" spans="1:13" ht="16.8" thickBot="1" x14ac:dyDescent="0.3">
      <c r="A301" s="98" t="s">
        <v>666</v>
      </c>
      <c r="B301" s="152" t="s">
        <v>293</v>
      </c>
      <c r="C301" s="217"/>
      <c r="D301" s="34">
        <v>100</v>
      </c>
      <c r="E301" s="188"/>
      <c r="F301" s="183"/>
      <c r="G301" s="21"/>
      <c r="H301" s="21"/>
      <c r="I301" s="58"/>
      <c r="J301" s="30"/>
      <c r="K301" s="39"/>
      <c r="L301" s="163">
        <f t="shared" si="8"/>
        <v>0</v>
      </c>
      <c r="M301" s="163">
        <f t="shared" si="9"/>
        <v>0</v>
      </c>
    </row>
    <row r="302" spans="1:13" ht="16.8" thickBot="1" x14ac:dyDescent="0.3">
      <c r="A302" s="98" t="s">
        <v>667</v>
      </c>
      <c r="B302" s="152" t="s">
        <v>359</v>
      </c>
      <c r="C302" s="217"/>
      <c r="D302" s="34">
        <v>100</v>
      </c>
      <c r="E302" s="188"/>
      <c r="F302" s="183"/>
      <c r="G302" s="21"/>
      <c r="H302" s="21"/>
      <c r="I302" s="58"/>
      <c r="J302" s="30"/>
      <c r="K302" s="39"/>
      <c r="L302" s="163">
        <f t="shared" si="8"/>
        <v>0</v>
      </c>
      <c r="M302" s="163">
        <f t="shared" si="9"/>
        <v>0</v>
      </c>
    </row>
    <row r="303" spans="1:13" ht="16.8" thickBot="1" x14ac:dyDescent="0.3">
      <c r="A303" s="98" t="s">
        <v>668</v>
      </c>
      <c r="B303" s="152" t="s">
        <v>294</v>
      </c>
      <c r="C303" s="203" t="s">
        <v>766</v>
      </c>
      <c r="D303" s="34">
        <v>50</v>
      </c>
      <c r="E303" s="188"/>
      <c r="F303" s="183"/>
      <c r="G303" s="21"/>
      <c r="H303" s="21"/>
      <c r="I303" s="58"/>
      <c r="J303" s="30"/>
      <c r="K303" s="39"/>
      <c r="L303" s="163">
        <f t="shared" si="8"/>
        <v>0</v>
      </c>
      <c r="M303" s="163">
        <f t="shared" si="9"/>
        <v>0</v>
      </c>
    </row>
    <row r="304" spans="1:13" ht="16.8" thickBot="1" x14ac:dyDescent="0.3">
      <c r="A304" s="98" t="s">
        <v>669</v>
      </c>
      <c r="B304" s="152" t="s">
        <v>295</v>
      </c>
      <c r="C304" s="217"/>
      <c r="D304" s="34">
        <v>50</v>
      </c>
      <c r="E304" s="188"/>
      <c r="F304" s="183"/>
      <c r="G304" s="21"/>
      <c r="H304" s="21"/>
      <c r="I304" s="58"/>
      <c r="J304" s="30"/>
      <c r="K304" s="39"/>
      <c r="L304" s="163">
        <f t="shared" si="8"/>
        <v>0</v>
      </c>
      <c r="M304" s="163">
        <f t="shared" si="9"/>
        <v>0</v>
      </c>
    </row>
    <row r="305" spans="1:13" ht="16.8" thickBot="1" x14ac:dyDescent="0.3">
      <c r="A305" s="98" t="s">
        <v>670</v>
      </c>
      <c r="B305" s="152" t="s">
        <v>296</v>
      </c>
      <c r="C305" s="217"/>
      <c r="D305" s="34">
        <v>1</v>
      </c>
      <c r="E305" s="188"/>
      <c r="F305" s="183"/>
      <c r="G305" s="21"/>
      <c r="H305" s="21"/>
      <c r="I305" s="58"/>
      <c r="J305" s="30"/>
      <c r="K305" s="39"/>
      <c r="L305" s="163">
        <f t="shared" si="8"/>
        <v>0</v>
      </c>
      <c r="M305" s="163">
        <f t="shared" si="9"/>
        <v>0</v>
      </c>
    </row>
    <row r="306" spans="1:13" ht="16.8" thickBot="1" x14ac:dyDescent="0.3">
      <c r="A306" s="98" t="s">
        <v>671</v>
      </c>
      <c r="B306" s="152" t="s">
        <v>297</v>
      </c>
      <c r="C306" s="217"/>
      <c r="D306" s="34">
        <v>200</v>
      </c>
      <c r="E306" s="188"/>
      <c r="F306" s="183"/>
      <c r="G306" s="21"/>
      <c r="H306" s="21"/>
      <c r="I306" s="58"/>
      <c r="J306" s="30"/>
      <c r="K306" s="39"/>
      <c r="L306" s="163">
        <f t="shared" si="8"/>
        <v>0</v>
      </c>
      <c r="M306" s="163">
        <f t="shared" si="9"/>
        <v>0</v>
      </c>
    </row>
    <row r="307" spans="1:13" ht="16.8" thickBot="1" x14ac:dyDescent="0.3">
      <c r="A307" s="98" t="s">
        <v>672</v>
      </c>
      <c r="B307" s="152" t="s">
        <v>298</v>
      </c>
      <c r="C307" s="217"/>
      <c r="D307" s="34">
        <v>100</v>
      </c>
      <c r="E307" s="188"/>
      <c r="F307" s="183"/>
      <c r="G307" s="21"/>
      <c r="H307" s="21"/>
      <c r="I307" s="58"/>
      <c r="J307" s="30"/>
      <c r="K307" s="39"/>
      <c r="L307" s="163">
        <f t="shared" si="8"/>
        <v>0</v>
      </c>
      <c r="M307" s="163">
        <f t="shared" si="9"/>
        <v>0</v>
      </c>
    </row>
    <row r="308" spans="1:13" ht="16.8" thickBot="1" x14ac:dyDescent="0.3">
      <c r="A308" s="98" t="s">
        <v>673</v>
      </c>
      <c r="B308" s="152" t="s">
        <v>299</v>
      </c>
      <c r="C308" s="217"/>
      <c r="D308" s="34">
        <v>100</v>
      </c>
      <c r="E308" s="188"/>
      <c r="F308" s="183"/>
      <c r="G308" s="21"/>
      <c r="H308" s="21"/>
      <c r="I308" s="58"/>
      <c r="J308" s="30"/>
      <c r="K308" s="39"/>
      <c r="L308" s="163">
        <f t="shared" si="8"/>
        <v>0</v>
      </c>
      <c r="M308" s="163">
        <f t="shared" si="9"/>
        <v>0</v>
      </c>
    </row>
    <row r="309" spans="1:13" ht="16.8" thickBot="1" x14ac:dyDescent="0.3">
      <c r="A309" s="98" t="s">
        <v>674</v>
      </c>
      <c r="B309" s="152" t="s">
        <v>300</v>
      </c>
      <c r="C309" s="217"/>
      <c r="D309" s="34">
        <v>100</v>
      </c>
      <c r="E309" s="188"/>
      <c r="F309" s="183"/>
      <c r="G309" s="21"/>
      <c r="H309" s="21"/>
      <c r="I309" s="58"/>
      <c r="J309" s="30"/>
      <c r="K309" s="39"/>
      <c r="L309" s="163">
        <f t="shared" si="8"/>
        <v>0</v>
      </c>
      <c r="M309" s="163">
        <f t="shared" si="9"/>
        <v>0</v>
      </c>
    </row>
    <row r="310" spans="1:13" ht="16.8" thickBot="1" x14ac:dyDescent="0.3">
      <c r="A310" s="98" t="s">
        <v>675</v>
      </c>
      <c r="B310" s="152" t="s">
        <v>301</v>
      </c>
      <c r="C310" s="217"/>
      <c r="D310" s="34">
        <v>100</v>
      </c>
      <c r="E310" s="188"/>
      <c r="F310" s="183"/>
      <c r="G310" s="21"/>
      <c r="H310" s="21"/>
      <c r="I310" s="58"/>
      <c r="J310" s="30"/>
      <c r="K310" s="39"/>
      <c r="L310" s="163">
        <f t="shared" si="8"/>
        <v>0</v>
      </c>
      <c r="M310" s="163">
        <f t="shared" si="9"/>
        <v>0</v>
      </c>
    </row>
    <row r="311" spans="1:13" ht="16.8" thickBot="1" x14ac:dyDescent="0.3">
      <c r="A311" s="98" t="s">
        <v>676</v>
      </c>
      <c r="B311" s="152" t="s">
        <v>302</v>
      </c>
      <c r="C311" s="217"/>
      <c r="D311" s="34">
        <v>100</v>
      </c>
      <c r="E311" s="188"/>
      <c r="F311" s="183"/>
      <c r="G311" s="21"/>
      <c r="H311" s="21"/>
      <c r="I311" s="58"/>
      <c r="J311" s="30"/>
      <c r="K311" s="39"/>
      <c r="L311" s="163">
        <f t="shared" si="8"/>
        <v>0</v>
      </c>
      <c r="M311" s="163">
        <f t="shared" si="9"/>
        <v>0</v>
      </c>
    </row>
    <row r="312" spans="1:13" ht="16.8" thickBot="1" x14ac:dyDescent="0.3">
      <c r="A312" s="99" t="s">
        <v>677</v>
      </c>
      <c r="B312" s="156" t="s">
        <v>303</v>
      </c>
      <c r="C312" s="219"/>
      <c r="D312" s="68">
        <v>100</v>
      </c>
      <c r="E312" s="197"/>
      <c r="F312" s="183"/>
      <c r="G312" s="59"/>
      <c r="H312" s="59"/>
      <c r="I312" s="62"/>
      <c r="J312" s="63"/>
      <c r="K312" s="64"/>
      <c r="L312" s="163">
        <f t="shared" si="8"/>
        <v>0</v>
      </c>
      <c r="M312" s="163">
        <f t="shared" si="9"/>
        <v>0</v>
      </c>
    </row>
    <row r="313" spans="1:13" ht="24" customHeight="1" thickBot="1" x14ac:dyDescent="0.3">
      <c r="B313" s="259" t="s">
        <v>707</v>
      </c>
      <c r="C313" s="260"/>
      <c r="D313" s="260"/>
      <c r="E313" s="260"/>
      <c r="F313" s="260"/>
      <c r="G313" s="257"/>
      <c r="H313" s="257"/>
      <c r="I313" s="257"/>
      <c r="J313" s="257"/>
      <c r="K313" s="257"/>
      <c r="L313" s="257"/>
      <c r="M313" s="258"/>
    </row>
    <row r="314" spans="1:13" ht="16.8" thickBot="1" x14ac:dyDescent="0.3">
      <c r="A314" s="97" t="s">
        <v>678</v>
      </c>
      <c r="B314" s="159" t="s">
        <v>718</v>
      </c>
      <c r="C314" s="222"/>
      <c r="D314" s="126">
        <v>10</v>
      </c>
      <c r="E314" s="199"/>
      <c r="F314" s="183"/>
      <c r="G314" s="60"/>
      <c r="H314" s="60"/>
      <c r="I314" s="69"/>
      <c r="J314" s="71"/>
      <c r="K314" s="73"/>
      <c r="L314" s="163">
        <f t="shared" si="8"/>
        <v>0</v>
      </c>
      <c r="M314" s="163">
        <f t="shared" si="9"/>
        <v>0</v>
      </c>
    </row>
    <row r="315" spans="1:13" ht="16.8" thickBot="1" x14ac:dyDescent="0.3">
      <c r="A315" s="99" t="s">
        <v>679</v>
      </c>
      <c r="B315" s="160" t="s">
        <v>719</v>
      </c>
      <c r="C315" s="223"/>
      <c r="D315" s="75">
        <v>10</v>
      </c>
      <c r="E315" s="198"/>
      <c r="F315" s="183"/>
      <c r="G315" s="59"/>
      <c r="H315" s="59"/>
      <c r="I315" s="62"/>
      <c r="J315" s="63"/>
      <c r="K315" s="64"/>
      <c r="L315" s="163">
        <f t="shared" si="8"/>
        <v>0</v>
      </c>
      <c r="M315" s="163">
        <f t="shared" si="9"/>
        <v>0</v>
      </c>
    </row>
    <row r="316" spans="1:13" ht="24" customHeight="1" thickBot="1" x14ac:dyDescent="0.3">
      <c r="B316" s="259" t="s">
        <v>708</v>
      </c>
      <c r="C316" s="260"/>
      <c r="D316" s="260"/>
      <c r="E316" s="260"/>
      <c r="F316" s="260"/>
      <c r="G316" s="257"/>
      <c r="H316" s="257"/>
      <c r="I316" s="257"/>
      <c r="J316" s="257"/>
      <c r="K316" s="257"/>
      <c r="L316" s="257"/>
      <c r="M316" s="258"/>
    </row>
    <row r="317" spans="1:13" ht="16.5" customHeight="1" thickBot="1" x14ac:dyDescent="0.3">
      <c r="A317" s="97" t="s">
        <v>680</v>
      </c>
      <c r="B317" s="155" t="s">
        <v>360</v>
      </c>
      <c r="C317" s="220"/>
      <c r="D317" s="126">
        <v>3</v>
      </c>
      <c r="E317" s="199"/>
      <c r="F317" s="183"/>
      <c r="G317" s="60"/>
      <c r="H317" s="60"/>
      <c r="I317" s="79"/>
      <c r="J317" s="71"/>
      <c r="K317" s="73"/>
      <c r="L317" s="163">
        <f t="shared" si="8"/>
        <v>0</v>
      </c>
      <c r="M317" s="163">
        <f t="shared" si="9"/>
        <v>0</v>
      </c>
    </row>
    <row r="318" spans="1:13" ht="16.8" thickBot="1" x14ac:dyDescent="0.3">
      <c r="A318" s="98" t="s">
        <v>681</v>
      </c>
      <c r="B318" s="152" t="s">
        <v>361</v>
      </c>
      <c r="C318" s="217"/>
      <c r="D318" s="45">
        <v>3</v>
      </c>
      <c r="E318" s="199"/>
      <c r="F318" s="183"/>
      <c r="G318" s="21"/>
      <c r="H318" s="21"/>
      <c r="I318" s="58"/>
      <c r="J318" s="30"/>
      <c r="K318" s="39"/>
      <c r="L318" s="163">
        <f t="shared" si="8"/>
        <v>0</v>
      </c>
      <c r="M318" s="163">
        <f t="shared" si="9"/>
        <v>0</v>
      </c>
    </row>
    <row r="319" spans="1:13" ht="16.8" thickBot="1" x14ac:dyDescent="0.3">
      <c r="A319" s="98" t="s">
        <v>709</v>
      </c>
      <c r="B319" s="152" t="s">
        <v>362</v>
      </c>
      <c r="C319" s="217"/>
      <c r="D319" s="45">
        <v>3</v>
      </c>
      <c r="E319" s="199"/>
      <c r="F319" s="183"/>
      <c r="G319" s="21"/>
      <c r="H319" s="21"/>
      <c r="I319" s="58"/>
      <c r="J319" s="30"/>
      <c r="K319" s="39"/>
      <c r="L319" s="163">
        <f t="shared" si="8"/>
        <v>0</v>
      </c>
      <c r="M319" s="163">
        <f t="shared" si="9"/>
        <v>0</v>
      </c>
    </row>
    <row r="320" spans="1:13" ht="16.8" thickBot="1" x14ac:dyDescent="0.3">
      <c r="A320" s="98" t="s">
        <v>710</v>
      </c>
      <c r="B320" s="152" t="s">
        <v>363</v>
      </c>
      <c r="C320" s="217"/>
      <c r="D320" s="45">
        <v>3</v>
      </c>
      <c r="E320" s="199"/>
      <c r="F320" s="183"/>
      <c r="G320" s="21"/>
      <c r="H320" s="21"/>
      <c r="I320" s="58"/>
      <c r="J320" s="30"/>
      <c r="K320" s="39"/>
      <c r="L320" s="163">
        <f t="shared" si="8"/>
        <v>0</v>
      </c>
      <c r="M320" s="163">
        <f t="shared" si="9"/>
        <v>0</v>
      </c>
    </row>
    <row r="321" spans="1:13" ht="16.8" thickBot="1" x14ac:dyDescent="0.3">
      <c r="A321" s="98" t="s">
        <v>711</v>
      </c>
      <c r="B321" s="152" t="s">
        <v>364</v>
      </c>
      <c r="C321" s="217"/>
      <c r="D321" s="45">
        <v>3</v>
      </c>
      <c r="E321" s="199"/>
      <c r="F321" s="183"/>
      <c r="G321" s="21"/>
      <c r="H321" s="21"/>
      <c r="I321" s="58"/>
      <c r="J321" s="30"/>
      <c r="K321" s="39"/>
      <c r="L321" s="163">
        <f t="shared" si="8"/>
        <v>0</v>
      </c>
      <c r="M321" s="163">
        <f t="shared" si="9"/>
        <v>0</v>
      </c>
    </row>
    <row r="322" spans="1:13" ht="16.8" thickBot="1" x14ac:dyDescent="0.3">
      <c r="A322" s="99" t="s">
        <v>712</v>
      </c>
      <c r="B322" s="156" t="s">
        <v>365</v>
      </c>
      <c r="C322" s="219"/>
      <c r="D322" s="75">
        <v>3</v>
      </c>
      <c r="E322" s="198"/>
      <c r="F322" s="183"/>
      <c r="G322" s="59"/>
      <c r="H322" s="59"/>
      <c r="I322" s="62"/>
      <c r="J322" s="63"/>
      <c r="K322" s="64"/>
      <c r="L322" s="163">
        <f t="shared" si="8"/>
        <v>0</v>
      </c>
      <c r="M322" s="163">
        <f t="shared" si="9"/>
        <v>0</v>
      </c>
    </row>
    <row r="323" spans="1:13" ht="24" customHeight="1" thickBot="1" x14ac:dyDescent="0.3">
      <c r="B323" s="248" t="s">
        <v>714</v>
      </c>
      <c r="C323" s="249"/>
      <c r="D323" s="249"/>
      <c r="E323" s="249"/>
      <c r="F323" s="249"/>
      <c r="G323" s="250"/>
      <c r="H323" s="250"/>
      <c r="I323" s="250"/>
      <c r="J323" s="250"/>
      <c r="K323" s="250"/>
      <c r="L323" s="250"/>
      <c r="M323" s="243"/>
    </row>
    <row r="324" spans="1:13" ht="16.8" thickBot="1" x14ac:dyDescent="0.3">
      <c r="A324" s="97" t="s">
        <v>682</v>
      </c>
      <c r="B324" s="155" t="s">
        <v>366</v>
      </c>
      <c r="C324" s="220"/>
      <c r="D324" s="70">
        <v>1</v>
      </c>
      <c r="E324" s="188"/>
      <c r="F324" s="183"/>
      <c r="G324" s="60"/>
      <c r="H324" s="60"/>
      <c r="I324" s="69"/>
      <c r="J324" s="71"/>
      <c r="K324" s="73"/>
      <c r="L324" s="163">
        <f t="shared" si="8"/>
        <v>0</v>
      </c>
      <c r="M324" s="163">
        <f t="shared" si="9"/>
        <v>0</v>
      </c>
    </row>
    <row r="325" spans="1:13" ht="16.8" thickBot="1" x14ac:dyDescent="0.3">
      <c r="A325" s="98" t="s">
        <v>683</v>
      </c>
      <c r="B325" s="152" t="s">
        <v>367</v>
      </c>
      <c r="C325" s="217"/>
      <c r="D325" s="34">
        <v>1</v>
      </c>
      <c r="E325" s="188"/>
      <c r="F325" s="183"/>
      <c r="G325" s="21"/>
      <c r="H325" s="21"/>
      <c r="I325" s="58"/>
      <c r="J325" s="30"/>
      <c r="K325" s="39"/>
      <c r="L325" s="163">
        <f t="shared" si="8"/>
        <v>0</v>
      </c>
      <c r="M325" s="163">
        <f t="shared" si="9"/>
        <v>0</v>
      </c>
    </row>
    <row r="326" spans="1:13" ht="16.8" thickBot="1" x14ac:dyDescent="0.3">
      <c r="A326" s="98" t="s">
        <v>684</v>
      </c>
      <c r="B326" s="152" t="s">
        <v>304</v>
      </c>
      <c r="C326" s="203" t="s">
        <v>766</v>
      </c>
      <c r="D326" s="34">
        <v>1</v>
      </c>
      <c r="E326" s="188"/>
      <c r="F326" s="183"/>
      <c r="G326" s="21"/>
      <c r="H326" s="21"/>
      <c r="I326" s="58"/>
      <c r="J326" s="30"/>
      <c r="K326" s="39"/>
      <c r="L326" s="163">
        <f t="shared" ref="L326:L330" si="10">I326+(I326*K326)</f>
        <v>0</v>
      </c>
      <c r="M326" s="163">
        <f t="shared" ref="M326:M330" si="11">J326+(J326*K326)</f>
        <v>0</v>
      </c>
    </row>
    <row r="327" spans="1:13" ht="16.8" thickBot="1" x14ac:dyDescent="0.3">
      <c r="A327" s="98" t="s">
        <v>685</v>
      </c>
      <c r="B327" s="152" t="s">
        <v>305</v>
      </c>
      <c r="C327" s="217"/>
      <c r="D327" s="34">
        <v>1</v>
      </c>
      <c r="E327" s="188"/>
      <c r="F327" s="183"/>
      <c r="G327" s="21"/>
      <c r="H327" s="21"/>
      <c r="I327" s="58"/>
      <c r="J327" s="30"/>
      <c r="K327" s="39"/>
      <c r="L327" s="163">
        <f t="shared" si="10"/>
        <v>0</v>
      </c>
      <c r="M327" s="163">
        <f t="shared" si="11"/>
        <v>0</v>
      </c>
    </row>
    <row r="328" spans="1:13" ht="16.8" thickBot="1" x14ac:dyDescent="0.35">
      <c r="A328" s="98" t="s">
        <v>686</v>
      </c>
      <c r="B328" s="128" t="s">
        <v>368</v>
      </c>
      <c r="C328" s="224"/>
      <c r="D328" s="34">
        <v>1</v>
      </c>
      <c r="E328" s="188"/>
      <c r="F328" s="183"/>
      <c r="G328" s="21"/>
      <c r="H328" s="21"/>
      <c r="I328" s="55"/>
      <c r="J328" s="30"/>
      <c r="K328" s="39"/>
      <c r="L328" s="163">
        <f t="shared" si="10"/>
        <v>0</v>
      </c>
      <c r="M328" s="163">
        <f t="shared" si="11"/>
        <v>0</v>
      </c>
    </row>
    <row r="329" spans="1:13" ht="16.8" thickBot="1" x14ac:dyDescent="0.35">
      <c r="A329" s="98" t="s">
        <v>687</v>
      </c>
      <c r="B329" s="128" t="s">
        <v>369</v>
      </c>
      <c r="C329" s="224"/>
      <c r="D329" s="34">
        <v>1</v>
      </c>
      <c r="E329" s="188"/>
      <c r="F329" s="183"/>
      <c r="G329" s="21"/>
      <c r="H329" s="21"/>
      <c r="I329" s="55"/>
      <c r="J329" s="30"/>
      <c r="K329" s="39"/>
      <c r="L329" s="163">
        <f t="shared" si="10"/>
        <v>0</v>
      </c>
      <c r="M329" s="163">
        <f t="shared" si="11"/>
        <v>0</v>
      </c>
    </row>
    <row r="330" spans="1:13" ht="16.8" thickBot="1" x14ac:dyDescent="0.35">
      <c r="A330" s="99" t="s">
        <v>713</v>
      </c>
      <c r="B330" s="129" t="s">
        <v>370</v>
      </c>
      <c r="C330" s="225"/>
      <c r="D330" s="37">
        <v>1</v>
      </c>
      <c r="E330" s="200"/>
      <c r="F330" s="187"/>
      <c r="G330" s="22"/>
      <c r="H330" s="22"/>
      <c r="I330" s="56"/>
      <c r="J330" s="31"/>
      <c r="K330" s="41"/>
      <c r="L330" s="165">
        <f t="shared" si="10"/>
        <v>0</v>
      </c>
      <c r="M330" s="165">
        <f t="shared" si="11"/>
        <v>0</v>
      </c>
    </row>
    <row r="333" spans="1:13" ht="13.8" x14ac:dyDescent="0.3">
      <c r="B333" s="112" t="s">
        <v>735</v>
      </c>
      <c r="C333" s="226"/>
    </row>
  </sheetData>
  <mergeCells count="14">
    <mergeCell ref="B1:M1"/>
    <mergeCell ref="B323:M323"/>
    <mergeCell ref="B4:M4"/>
    <mergeCell ref="B23:M23"/>
    <mergeCell ref="B43:M43"/>
    <mergeCell ref="B89:M89"/>
    <mergeCell ref="B115:M115"/>
    <mergeCell ref="B169:M169"/>
    <mergeCell ref="B268:M268"/>
    <mergeCell ref="B281:M281"/>
    <mergeCell ref="B299:M299"/>
    <mergeCell ref="B313:M313"/>
    <mergeCell ref="B316:M316"/>
    <mergeCell ref="B3:M3"/>
  </mergeCells>
  <phoneticPr fontId="23" type="noConversion"/>
  <conditionalFormatting sqref="F5:F22 F24:F42">
    <cfRule type="containsText" dxfId="21" priority="12" operator="containsText" text="Oui">
      <formula>NOT(ISERROR(SEARCH("Oui",F5)))</formula>
    </cfRule>
  </conditionalFormatting>
  <conditionalFormatting sqref="F44:F88">
    <cfRule type="containsText" dxfId="20" priority="10" operator="containsText" text="Oui">
      <formula>NOT(ISERROR(SEARCH("Oui",F44)))</formula>
    </cfRule>
  </conditionalFormatting>
  <conditionalFormatting sqref="F90:F114">
    <cfRule type="containsText" dxfId="19" priority="9" operator="containsText" text="Oui">
      <formula>NOT(ISERROR(SEARCH("Oui",F90)))</formula>
    </cfRule>
  </conditionalFormatting>
  <conditionalFormatting sqref="F116:F168">
    <cfRule type="containsText" dxfId="18" priority="8" operator="containsText" text="Oui">
      <formula>NOT(ISERROR(SEARCH("Oui",F116)))</formula>
    </cfRule>
  </conditionalFormatting>
  <conditionalFormatting sqref="F170:F267">
    <cfRule type="containsText" dxfId="17" priority="7" operator="containsText" text="Oui">
      <formula>NOT(ISERROR(SEARCH("Oui",F170)))</formula>
    </cfRule>
  </conditionalFormatting>
  <conditionalFormatting sqref="F269:F280">
    <cfRule type="containsText" dxfId="16" priority="6" operator="containsText" text="Oui">
      <formula>NOT(ISERROR(SEARCH("Oui",F269)))</formula>
    </cfRule>
  </conditionalFormatting>
  <conditionalFormatting sqref="F282:F298">
    <cfRule type="containsText" dxfId="15" priority="5" operator="containsText" text="Oui">
      <formula>NOT(ISERROR(SEARCH("Oui",F282)))</formula>
    </cfRule>
  </conditionalFormatting>
  <conditionalFormatting sqref="F300:F312">
    <cfRule type="containsText" dxfId="14" priority="4" operator="containsText" text="Oui">
      <formula>NOT(ISERROR(SEARCH("Oui",F300)))</formula>
    </cfRule>
  </conditionalFormatting>
  <conditionalFormatting sqref="F314:F315">
    <cfRule type="containsText" dxfId="13" priority="3" operator="containsText" text="Oui">
      <formula>NOT(ISERROR(SEARCH("Oui",F314)))</formula>
    </cfRule>
  </conditionalFormatting>
  <conditionalFormatting sqref="F317:F322">
    <cfRule type="containsText" dxfId="12" priority="2" operator="containsText" text="Oui">
      <formula>NOT(ISERROR(SEARCH("Oui",F317)))</formula>
    </cfRule>
  </conditionalFormatting>
  <conditionalFormatting sqref="F324:F330">
    <cfRule type="containsText" dxfId="11" priority="1" operator="containsText" text="Oui">
      <formula>NOT(ISERROR(SEARCH("Oui",F324)))</formula>
    </cfRule>
  </conditionalFormatting>
  <dataValidations count="1">
    <dataValidation type="list" allowBlank="1" showInputMessage="1" showErrorMessage="1" sqref="F324:F330 F317:F322 F44:F88 F90:F114 F116:F168 F170:F267 F269:F280 F282:F298 F300:F312 F314:F315 F5:F22 F24:F42" xr:uid="{A8241119-A98C-41FD-AFAF-CBB486EDB52B}">
      <formula1>"Oui,Non"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19BE0-9E55-4BA4-9BCF-46B5B2E24396}">
  <dimension ref="A1:N347"/>
  <sheetViews>
    <sheetView zoomScale="90" zoomScaleNormal="90" workbookViewId="0">
      <pane ySplit="5" topLeftCell="A40" activePane="bottomLeft" state="frozen"/>
      <selection pane="bottomLeft" activeCell="C44" sqref="C44"/>
    </sheetView>
  </sheetViews>
  <sheetFormatPr baseColWidth="10" defaultRowHeight="13.2" x14ac:dyDescent="0.25"/>
  <cols>
    <col min="1" max="1" width="1" style="1" customWidth="1"/>
    <col min="2" max="2" width="6" customWidth="1"/>
    <col min="3" max="3" width="88.6640625" customWidth="1"/>
    <col min="4" max="4" width="17.6640625" customWidth="1"/>
    <col min="5" max="5" width="17.33203125" customWidth="1"/>
    <col min="6" max="6" width="14.33203125" style="1" customWidth="1"/>
    <col min="7" max="7" width="11.6640625" customWidth="1"/>
    <col min="8" max="8" width="19.6640625" customWidth="1"/>
    <col min="9" max="9" width="19.33203125" hidden="1" customWidth="1"/>
    <col min="10" max="10" width="7.88671875" customWidth="1"/>
    <col min="11" max="11" width="18" customWidth="1"/>
    <col min="12" max="12" width="18.5546875" hidden="1" customWidth="1"/>
  </cols>
  <sheetData>
    <row r="1" spans="2:12" ht="13.8" thickBot="1" x14ac:dyDescent="0.3"/>
    <row r="2" spans="2:12" ht="31.5" customHeight="1" thickBot="1" x14ac:dyDescent="0.3">
      <c r="C2" s="281" t="s">
        <v>732</v>
      </c>
      <c r="D2" s="282"/>
      <c r="E2" s="282"/>
      <c r="F2" s="282"/>
      <c r="G2" s="282"/>
      <c r="H2" s="282"/>
      <c r="I2" s="282"/>
      <c r="J2" s="282"/>
      <c r="K2" s="282"/>
      <c r="L2" s="283"/>
    </row>
    <row r="3" spans="2:12" s="1" customFormat="1" ht="45" customHeight="1" thickBot="1" x14ac:dyDescent="0.3">
      <c r="C3" s="275" t="s">
        <v>757</v>
      </c>
      <c r="D3" s="276"/>
      <c r="E3" s="276"/>
      <c r="F3" s="276"/>
      <c r="G3" s="276"/>
      <c r="H3" s="276"/>
      <c r="I3" s="276"/>
      <c r="J3" s="276"/>
      <c r="K3" s="276"/>
      <c r="L3" s="277"/>
    </row>
    <row r="4" spans="2:12" s="1" customFormat="1" ht="42.75" customHeight="1" thickBot="1" x14ac:dyDescent="0.3">
      <c r="C4" s="275" t="s">
        <v>723</v>
      </c>
      <c r="D4" s="276"/>
      <c r="E4" s="276"/>
      <c r="F4" s="276"/>
      <c r="G4" s="276"/>
      <c r="H4" s="276"/>
      <c r="I4" s="276"/>
      <c r="J4" s="276"/>
      <c r="K4" s="276"/>
      <c r="L4" s="277"/>
    </row>
    <row r="5" spans="2:12" ht="94.5" customHeight="1" thickBot="1" x14ac:dyDescent="0.3">
      <c r="C5" s="27" t="s">
        <v>372</v>
      </c>
      <c r="D5" s="27" t="s">
        <v>746</v>
      </c>
      <c r="E5" s="27" t="s">
        <v>759</v>
      </c>
      <c r="F5" s="173" t="s">
        <v>737</v>
      </c>
      <c r="G5" s="27" t="s">
        <v>763</v>
      </c>
      <c r="H5" s="27" t="s">
        <v>764</v>
      </c>
      <c r="I5" s="27" t="s">
        <v>740</v>
      </c>
      <c r="J5" s="28" t="s">
        <v>371</v>
      </c>
      <c r="K5" s="167" t="s">
        <v>760</v>
      </c>
      <c r="L5" s="28" t="s">
        <v>748</v>
      </c>
    </row>
    <row r="6" spans="2:12" ht="27" thickBot="1" x14ac:dyDescent="0.3">
      <c r="B6" s="48" t="s">
        <v>374</v>
      </c>
      <c r="C6" s="284" t="s">
        <v>376</v>
      </c>
      <c r="D6" s="285"/>
      <c r="E6" s="285"/>
      <c r="F6" s="285"/>
      <c r="G6" s="286"/>
      <c r="H6" s="286"/>
      <c r="I6" s="286"/>
      <c r="J6" s="286"/>
      <c r="K6" s="286"/>
      <c r="L6" s="287"/>
    </row>
    <row r="7" spans="2:12" ht="16.2" x14ac:dyDescent="0.4">
      <c r="B7" s="50" t="s">
        <v>375</v>
      </c>
      <c r="C7" s="80" t="s">
        <v>66</v>
      </c>
      <c r="D7" s="70">
        <f>BPU!D5</f>
        <v>1400</v>
      </c>
      <c r="E7" s="122">
        <f>BPU!E5</f>
        <v>0</v>
      </c>
      <c r="F7" s="185">
        <f>BPU!F5</f>
        <v>0</v>
      </c>
      <c r="G7" s="114">
        <v>5</v>
      </c>
      <c r="H7" s="115">
        <f>BPU!I5*G7</f>
        <v>0</v>
      </c>
      <c r="I7" s="115">
        <f>BPU!J5*G7</f>
        <v>0</v>
      </c>
      <c r="J7" s="116">
        <f>BPU!K5</f>
        <v>0</v>
      </c>
      <c r="K7" s="166">
        <f>H7+(H7*J7)</f>
        <v>0</v>
      </c>
      <c r="L7" s="72">
        <f>I7+(I7*J7)</f>
        <v>0</v>
      </c>
    </row>
    <row r="8" spans="2:12" ht="16.2" x14ac:dyDescent="0.4">
      <c r="B8" s="51" t="s">
        <v>377</v>
      </c>
      <c r="C8" s="43" t="s">
        <v>67</v>
      </c>
      <c r="D8" s="34">
        <f>BPU!D6</f>
        <v>100</v>
      </c>
      <c r="E8" s="122">
        <f>BPU!E6</f>
        <v>0</v>
      </c>
      <c r="F8" s="185">
        <f>BPU!F6</f>
        <v>0</v>
      </c>
      <c r="G8" s="92">
        <v>1</v>
      </c>
      <c r="H8" s="115">
        <f>BPU!I6*G8</f>
        <v>0</v>
      </c>
      <c r="I8" s="115">
        <f>BPU!J6*G8</f>
        <v>0</v>
      </c>
      <c r="J8" s="47">
        <f>BPU!K6</f>
        <v>0</v>
      </c>
      <c r="K8" s="166">
        <f t="shared" ref="K8:K24" si="0">H8+(H8*J8)</f>
        <v>0</v>
      </c>
      <c r="L8" s="72">
        <f t="shared" ref="L8:L24" si="1">I8+(I8*J8)</f>
        <v>0</v>
      </c>
    </row>
    <row r="9" spans="2:12" ht="16.2" x14ac:dyDescent="0.4">
      <c r="B9" s="51" t="s">
        <v>378</v>
      </c>
      <c r="C9" s="43" t="s">
        <v>68</v>
      </c>
      <c r="D9" s="34">
        <f>BPU!D7</f>
        <v>200</v>
      </c>
      <c r="E9" s="122">
        <f>BPU!E7</f>
        <v>0</v>
      </c>
      <c r="F9" s="185">
        <f>BPU!F7</f>
        <v>0</v>
      </c>
      <c r="G9" s="92">
        <v>1</v>
      </c>
      <c r="H9" s="115">
        <f>BPU!I7*G9</f>
        <v>0</v>
      </c>
      <c r="I9" s="115">
        <f>BPU!J7*G9</f>
        <v>0</v>
      </c>
      <c r="J9" s="47">
        <f>BPU!K7</f>
        <v>0</v>
      </c>
      <c r="K9" s="166">
        <f t="shared" si="0"/>
        <v>0</v>
      </c>
      <c r="L9" s="72">
        <f t="shared" si="1"/>
        <v>0</v>
      </c>
    </row>
    <row r="10" spans="2:12" ht="16.2" x14ac:dyDescent="0.4">
      <c r="B10" s="51" t="s">
        <v>379</v>
      </c>
      <c r="C10" s="43" t="s">
        <v>69</v>
      </c>
      <c r="D10" s="34">
        <f>BPU!D8</f>
        <v>400</v>
      </c>
      <c r="E10" s="122">
        <f>BPU!E8</f>
        <v>0</v>
      </c>
      <c r="F10" s="185">
        <f>BPU!F8</f>
        <v>0</v>
      </c>
      <c r="G10" s="92">
        <v>1</v>
      </c>
      <c r="H10" s="115">
        <f>BPU!I8*G10</f>
        <v>0</v>
      </c>
      <c r="I10" s="115">
        <f>BPU!J8*G10</f>
        <v>0</v>
      </c>
      <c r="J10" s="47">
        <f>BPU!K8</f>
        <v>0</v>
      </c>
      <c r="K10" s="166">
        <f t="shared" si="0"/>
        <v>0</v>
      </c>
      <c r="L10" s="72">
        <f t="shared" si="1"/>
        <v>0</v>
      </c>
    </row>
    <row r="11" spans="2:12" ht="16.2" x14ac:dyDescent="0.4">
      <c r="B11" s="51" t="s">
        <v>380</v>
      </c>
      <c r="C11" s="43" t="s">
        <v>70</v>
      </c>
      <c r="D11" s="34">
        <f>BPU!D9</f>
        <v>2400</v>
      </c>
      <c r="E11" s="122">
        <f>BPU!E9</f>
        <v>0</v>
      </c>
      <c r="F11" s="185">
        <f>BPU!F9</f>
        <v>0</v>
      </c>
      <c r="G11" s="92">
        <v>1</v>
      </c>
      <c r="H11" s="115">
        <f>BPU!I9*G11</f>
        <v>0</v>
      </c>
      <c r="I11" s="115">
        <f>BPU!J9*G11</f>
        <v>0</v>
      </c>
      <c r="J11" s="47">
        <f>BPU!K9</f>
        <v>0</v>
      </c>
      <c r="K11" s="166">
        <f t="shared" si="0"/>
        <v>0</v>
      </c>
      <c r="L11" s="72">
        <f t="shared" si="1"/>
        <v>0</v>
      </c>
    </row>
    <row r="12" spans="2:12" ht="16.2" x14ac:dyDescent="0.4">
      <c r="B12" s="51" t="s">
        <v>381</v>
      </c>
      <c r="C12" s="43" t="s">
        <v>71</v>
      </c>
      <c r="D12" s="34">
        <f>BPU!D10</f>
        <v>2100</v>
      </c>
      <c r="E12" s="122">
        <f>BPU!E10</f>
        <v>0</v>
      </c>
      <c r="F12" s="185">
        <f>BPU!F10</f>
        <v>0</v>
      </c>
      <c r="G12" s="92">
        <v>5</v>
      </c>
      <c r="H12" s="115">
        <f>BPU!I10*G12</f>
        <v>0</v>
      </c>
      <c r="I12" s="115">
        <f>BPU!J10*G12</f>
        <v>0</v>
      </c>
      <c r="J12" s="47">
        <f>BPU!K10</f>
        <v>0</v>
      </c>
      <c r="K12" s="166">
        <f t="shared" si="0"/>
        <v>0</v>
      </c>
      <c r="L12" s="72">
        <f t="shared" si="1"/>
        <v>0</v>
      </c>
    </row>
    <row r="13" spans="2:12" ht="16.2" x14ac:dyDescent="0.4">
      <c r="B13" s="51" t="s">
        <v>382</v>
      </c>
      <c r="C13" s="38" t="s">
        <v>72</v>
      </c>
      <c r="D13" s="34">
        <f>BPU!D11</f>
        <v>10</v>
      </c>
      <c r="E13" s="122">
        <f>BPU!E11</f>
        <v>0</v>
      </c>
      <c r="F13" s="185">
        <f>BPU!F11</f>
        <v>0</v>
      </c>
      <c r="G13" s="92">
        <v>25</v>
      </c>
      <c r="H13" s="115">
        <f>BPU!I11*G13</f>
        <v>0</v>
      </c>
      <c r="I13" s="115">
        <f>BPU!J11*G13</f>
        <v>0</v>
      </c>
      <c r="J13" s="47">
        <f>BPU!K11</f>
        <v>0</v>
      </c>
      <c r="K13" s="166">
        <f t="shared" si="0"/>
        <v>0</v>
      </c>
      <c r="L13" s="72">
        <f t="shared" si="1"/>
        <v>0</v>
      </c>
    </row>
    <row r="14" spans="2:12" ht="16.2" x14ac:dyDescent="0.4">
      <c r="B14" s="51" t="s">
        <v>383</v>
      </c>
      <c r="C14" s="38" t="s">
        <v>306</v>
      </c>
      <c r="D14" s="34">
        <f>BPU!D12</f>
        <v>5</v>
      </c>
      <c r="E14" s="122">
        <f>BPU!E12</f>
        <v>0</v>
      </c>
      <c r="F14" s="185">
        <f>BPU!F12</f>
        <v>0</v>
      </c>
      <c r="G14" s="92">
        <v>4</v>
      </c>
      <c r="H14" s="115">
        <f>BPU!I12*G14</f>
        <v>0</v>
      </c>
      <c r="I14" s="115">
        <f>BPU!J12*G14</f>
        <v>0</v>
      </c>
      <c r="J14" s="47">
        <f>BPU!K12</f>
        <v>0</v>
      </c>
      <c r="K14" s="166">
        <f t="shared" si="0"/>
        <v>0</v>
      </c>
      <c r="L14" s="72">
        <f t="shared" si="1"/>
        <v>0</v>
      </c>
    </row>
    <row r="15" spans="2:12" ht="16.2" x14ac:dyDescent="0.4">
      <c r="B15" s="51" t="s">
        <v>384</v>
      </c>
      <c r="C15" s="38" t="s">
        <v>307</v>
      </c>
      <c r="D15" s="34">
        <f>BPU!D13</f>
        <v>5</v>
      </c>
      <c r="E15" s="122">
        <f>BPU!E13</f>
        <v>0</v>
      </c>
      <c r="F15" s="185">
        <f>BPU!F13</f>
        <v>0</v>
      </c>
      <c r="G15" s="92">
        <v>4</v>
      </c>
      <c r="H15" s="115">
        <f>BPU!I13*G15</f>
        <v>0</v>
      </c>
      <c r="I15" s="115">
        <f>BPU!J13*G15</f>
        <v>0</v>
      </c>
      <c r="J15" s="47">
        <f>BPU!K13</f>
        <v>0</v>
      </c>
      <c r="K15" s="166">
        <f t="shared" si="0"/>
        <v>0</v>
      </c>
      <c r="L15" s="72">
        <f t="shared" si="1"/>
        <v>0</v>
      </c>
    </row>
    <row r="16" spans="2:12" ht="16.2" x14ac:dyDescent="0.4">
      <c r="B16" s="51" t="s">
        <v>385</v>
      </c>
      <c r="C16" s="43" t="s">
        <v>73</v>
      </c>
      <c r="D16" s="34">
        <f>BPU!D14</f>
        <v>490</v>
      </c>
      <c r="E16" s="122">
        <f>BPU!E14</f>
        <v>0</v>
      </c>
      <c r="F16" s="185">
        <f>BPU!F14</f>
        <v>0</v>
      </c>
      <c r="G16" s="92">
        <v>10</v>
      </c>
      <c r="H16" s="115">
        <f>BPU!I14*G16</f>
        <v>0</v>
      </c>
      <c r="I16" s="115">
        <f>BPU!J14*G16</f>
        <v>0</v>
      </c>
      <c r="J16" s="47">
        <f>BPU!K14</f>
        <v>0</v>
      </c>
      <c r="K16" s="166">
        <f t="shared" si="0"/>
        <v>0</v>
      </c>
      <c r="L16" s="72">
        <f t="shared" si="1"/>
        <v>0</v>
      </c>
    </row>
    <row r="17" spans="2:12" ht="16.2" x14ac:dyDescent="0.4">
      <c r="B17" s="51" t="s">
        <v>386</v>
      </c>
      <c r="C17" s="43" t="s">
        <v>74</v>
      </c>
      <c r="D17" s="34">
        <f>BPU!D15</f>
        <v>490</v>
      </c>
      <c r="E17" s="122">
        <f>BPU!E15</f>
        <v>0</v>
      </c>
      <c r="F17" s="185">
        <f>BPU!F15</f>
        <v>0</v>
      </c>
      <c r="G17" s="92">
        <v>10</v>
      </c>
      <c r="H17" s="115">
        <f>BPU!I15*G17</f>
        <v>0</v>
      </c>
      <c r="I17" s="115">
        <f>BPU!J15*G17</f>
        <v>0</v>
      </c>
      <c r="J17" s="47">
        <f>BPU!K15</f>
        <v>0</v>
      </c>
      <c r="K17" s="166">
        <f t="shared" si="0"/>
        <v>0</v>
      </c>
      <c r="L17" s="72">
        <f t="shared" si="1"/>
        <v>0</v>
      </c>
    </row>
    <row r="18" spans="2:12" ht="16.2" x14ac:dyDescent="0.4">
      <c r="B18" s="51" t="s">
        <v>387</v>
      </c>
      <c r="C18" s="43" t="s">
        <v>75</v>
      </c>
      <c r="D18" s="34">
        <f>BPU!D16</f>
        <v>490</v>
      </c>
      <c r="E18" s="122">
        <f>BPU!E16</f>
        <v>0</v>
      </c>
      <c r="F18" s="185">
        <f>BPU!F16</f>
        <v>0</v>
      </c>
      <c r="G18" s="92">
        <v>10</v>
      </c>
      <c r="H18" s="115">
        <f>BPU!I16*G18</f>
        <v>0</v>
      </c>
      <c r="I18" s="115">
        <f>BPU!J16*G18</f>
        <v>0</v>
      </c>
      <c r="J18" s="47">
        <f>BPU!K16</f>
        <v>0</v>
      </c>
      <c r="K18" s="166">
        <f t="shared" si="0"/>
        <v>0</v>
      </c>
      <c r="L18" s="72">
        <f t="shared" si="1"/>
        <v>0</v>
      </c>
    </row>
    <row r="19" spans="2:12" ht="16.2" x14ac:dyDescent="0.4">
      <c r="B19" s="51" t="s">
        <v>388</v>
      </c>
      <c r="C19" s="43" t="s">
        <v>76</v>
      </c>
      <c r="D19" s="34">
        <f>BPU!D17</f>
        <v>490</v>
      </c>
      <c r="E19" s="122">
        <f>BPU!E17</f>
        <v>0</v>
      </c>
      <c r="F19" s="185">
        <f>BPU!F17</f>
        <v>0</v>
      </c>
      <c r="G19" s="92">
        <v>10</v>
      </c>
      <c r="H19" s="115">
        <f>BPU!I17*G19</f>
        <v>0</v>
      </c>
      <c r="I19" s="115">
        <f>BPU!J17*G19</f>
        <v>0</v>
      </c>
      <c r="J19" s="47">
        <f>BPU!K17</f>
        <v>0</v>
      </c>
      <c r="K19" s="166">
        <f t="shared" si="0"/>
        <v>0</v>
      </c>
      <c r="L19" s="72">
        <f t="shared" si="1"/>
        <v>0</v>
      </c>
    </row>
    <row r="20" spans="2:12" ht="16.2" x14ac:dyDescent="0.4">
      <c r="B20" s="51" t="s">
        <v>389</v>
      </c>
      <c r="C20" s="43" t="s">
        <v>77</v>
      </c>
      <c r="D20" s="34">
        <f>BPU!D18</f>
        <v>420</v>
      </c>
      <c r="E20" s="122">
        <f>BPU!E18</f>
        <v>0</v>
      </c>
      <c r="F20" s="185">
        <f>BPU!F18</f>
        <v>0</v>
      </c>
      <c r="G20" s="92">
        <v>10</v>
      </c>
      <c r="H20" s="115">
        <f>BPU!I18*G20</f>
        <v>0</v>
      </c>
      <c r="I20" s="115">
        <f>BPU!J18*G20</f>
        <v>0</v>
      </c>
      <c r="J20" s="47">
        <f>BPU!K18</f>
        <v>0</v>
      </c>
      <c r="K20" s="166">
        <f t="shared" si="0"/>
        <v>0</v>
      </c>
      <c r="L20" s="72">
        <f t="shared" si="1"/>
        <v>0</v>
      </c>
    </row>
    <row r="21" spans="2:12" ht="16.2" x14ac:dyDescent="0.4">
      <c r="B21" s="51" t="s">
        <v>390</v>
      </c>
      <c r="C21" s="42" t="s">
        <v>78</v>
      </c>
      <c r="D21" s="34">
        <f>BPU!D19</f>
        <v>168</v>
      </c>
      <c r="E21" s="122">
        <f>BPU!E19</f>
        <v>0</v>
      </c>
      <c r="F21" s="185">
        <f>BPU!F19</f>
        <v>0</v>
      </c>
      <c r="G21" s="92">
        <v>10</v>
      </c>
      <c r="H21" s="115">
        <f>BPU!I19*G21</f>
        <v>0</v>
      </c>
      <c r="I21" s="115">
        <f>BPU!J19*G21</f>
        <v>0</v>
      </c>
      <c r="J21" s="47">
        <f>BPU!K19</f>
        <v>0</v>
      </c>
      <c r="K21" s="166">
        <f t="shared" si="0"/>
        <v>0</v>
      </c>
      <c r="L21" s="72">
        <f t="shared" si="1"/>
        <v>0</v>
      </c>
    </row>
    <row r="22" spans="2:12" ht="16.2" x14ac:dyDescent="0.4">
      <c r="B22" s="51" t="s">
        <v>391</v>
      </c>
      <c r="C22" s="42" t="s">
        <v>79</v>
      </c>
      <c r="D22" s="34">
        <f>BPU!D20</f>
        <v>168</v>
      </c>
      <c r="E22" s="122">
        <f>BPU!E20</f>
        <v>0</v>
      </c>
      <c r="F22" s="185">
        <f>BPU!F20</f>
        <v>0</v>
      </c>
      <c r="G22" s="92">
        <v>10</v>
      </c>
      <c r="H22" s="115">
        <f>BPU!I20*G22</f>
        <v>0</v>
      </c>
      <c r="I22" s="115">
        <f>BPU!J20*G22</f>
        <v>0</v>
      </c>
      <c r="J22" s="47">
        <f>BPU!K20</f>
        <v>0</v>
      </c>
      <c r="K22" s="166">
        <f t="shared" si="0"/>
        <v>0</v>
      </c>
      <c r="L22" s="72">
        <f t="shared" si="1"/>
        <v>0</v>
      </c>
    </row>
    <row r="23" spans="2:12" ht="16.2" x14ac:dyDescent="0.4">
      <c r="B23" s="51" t="s">
        <v>392</v>
      </c>
      <c r="C23" s="42" t="s">
        <v>80</v>
      </c>
      <c r="D23" s="34">
        <f>BPU!D21</f>
        <v>168</v>
      </c>
      <c r="E23" s="122">
        <f>BPU!E21</f>
        <v>0</v>
      </c>
      <c r="F23" s="185">
        <f>BPU!F21</f>
        <v>0</v>
      </c>
      <c r="G23" s="92">
        <v>10</v>
      </c>
      <c r="H23" s="115">
        <f>BPU!I21*G23</f>
        <v>0</v>
      </c>
      <c r="I23" s="115">
        <f>BPU!J21*G23</f>
        <v>0</v>
      </c>
      <c r="J23" s="47">
        <f>BPU!K21</f>
        <v>0</v>
      </c>
      <c r="K23" s="166">
        <f t="shared" si="0"/>
        <v>0</v>
      </c>
      <c r="L23" s="72">
        <f t="shared" si="1"/>
        <v>0</v>
      </c>
    </row>
    <row r="24" spans="2:12" ht="16.8" thickBot="1" x14ac:dyDescent="0.45">
      <c r="B24" s="51" t="s">
        <v>393</v>
      </c>
      <c r="C24" s="119" t="s">
        <v>81</v>
      </c>
      <c r="D24" s="68">
        <f>BPU!D22</f>
        <v>168</v>
      </c>
      <c r="E24" s="122">
        <f>BPU!E22</f>
        <v>0</v>
      </c>
      <c r="F24" s="185">
        <f>BPU!F22</f>
        <v>0</v>
      </c>
      <c r="G24" s="113">
        <v>10</v>
      </c>
      <c r="H24" s="115">
        <f>BPU!I22*G24</f>
        <v>0</v>
      </c>
      <c r="I24" s="115">
        <f>BPU!J22*G24</f>
        <v>0</v>
      </c>
      <c r="J24" s="121">
        <f>BPU!K22</f>
        <v>0</v>
      </c>
      <c r="K24" s="166">
        <f t="shared" si="0"/>
        <v>0</v>
      </c>
      <c r="L24" s="72">
        <f t="shared" si="1"/>
        <v>0</v>
      </c>
    </row>
    <row r="25" spans="2:12" s="1" customFormat="1" ht="18" customHeight="1" thickBot="1" x14ac:dyDescent="0.3">
      <c r="B25" s="49"/>
      <c r="C25" s="174" t="s">
        <v>688</v>
      </c>
      <c r="D25" s="168"/>
      <c r="E25" s="168"/>
      <c r="F25" s="168"/>
      <c r="G25" s="168"/>
      <c r="H25" s="168"/>
      <c r="I25" s="169"/>
      <c r="J25" s="264">
        <f>SUM(K7:K24)</f>
        <v>0</v>
      </c>
      <c r="K25" s="265"/>
      <c r="L25" s="120">
        <f>SUM(L7:L24)</f>
        <v>0</v>
      </c>
    </row>
    <row r="26" spans="2:12" ht="18" thickBot="1" x14ac:dyDescent="0.3">
      <c r="B26" s="1"/>
      <c r="C26" s="273" t="s">
        <v>394</v>
      </c>
      <c r="D26" s="274"/>
      <c r="E26" s="274"/>
      <c r="F26" s="274"/>
      <c r="G26" s="268"/>
      <c r="H26" s="268"/>
      <c r="I26" s="268"/>
      <c r="J26" s="268"/>
      <c r="K26" s="268"/>
      <c r="L26" s="269"/>
    </row>
    <row r="27" spans="2:12" ht="16.5" customHeight="1" x14ac:dyDescent="0.4">
      <c r="B27" s="97" t="s">
        <v>395</v>
      </c>
      <c r="C27" s="103" t="s">
        <v>82</v>
      </c>
      <c r="D27" s="70">
        <f>BPU!D24</f>
        <v>500</v>
      </c>
      <c r="E27" s="122">
        <f>BPU!E24</f>
        <v>0</v>
      </c>
      <c r="F27" s="183">
        <f>BPU!F24</f>
        <v>0</v>
      </c>
      <c r="G27" s="118">
        <v>40</v>
      </c>
      <c r="H27" s="115">
        <f>BPU!I24*G27</f>
        <v>0</v>
      </c>
      <c r="I27" s="115">
        <f>BPU!J24*G27</f>
        <v>0</v>
      </c>
      <c r="J27" s="116">
        <f>BPU!K24</f>
        <v>0</v>
      </c>
      <c r="K27" s="166">
        <f t="shared" ref="K27" si="2">H27+(H27*J27)</f>
        <v>0</v>
      </c>
      <c r="L27" s="72">
        <f t="shared" ref="L27" si="3">I27+(I27*J27)</f>
        <v>0</v>
      </c>
    </row>
    <row r="28" spans="2:12" ht="16.5" customHeight="1" x14ac:dyDescent="0.4">
      <c r="B28" s="98" t="s">
        <v>396</v>
      </c>
      <c r="C28" s="104" t="s">
        <v>83</v>
      </c>
      <c r="D28" s="34">
        <f>BPU!D25</f>
        <v>500</v>
      </c>
      <c r="E28" s="122">
        <f>BPU!E25</f>
        <v>0</v>
      </c>
      <c r="F28" s="183">
        <f>BPU!F25</f>
        <v>0</v>
      </c>
      <c r="G28" s="93">
        <v>40</v>
      </c>
      <c r="H28" s="115">
        <f>BPU!I25*G28</f>
        <v>0</v>
      </c>
      <c r="I28" s="115">
        <f>BPU!J25*G28</f>
        <v>0</v>
      </c>
      <c r="J28" s="116">
        <f>BPU!K25</f>
        <v>0</v>
      </c>
      <c r="K28" s="166">
        <f t="shared" ref="K28:K45" si="4">H28+(H28*J28)</f>
        <v>0</v>
      </c>
      <c r="L28" s="72">
        <f t="shared" ref="L28:L45" si="5">I28+(I28*J28)</f>
        <v>0</v>
      </c>
    </row>
    <row r="29" spans="2:12" ht="16.2" x14ac:dyDescent="0.4">
      <c r="B29" s="98" t="s">
        <v>397</v>
      </c>
      <c r="C29" s="104" t="s">
        <v>84</v>
      </c>
      <c r="D29" s="34">
        <f>BPU!D26</f>
        <v>500</v>
      </c>
      <c r="E29" s="122">
        <f>BPU!E26</f>
        <v>0</v>
      </c>
      <c r="F29" s="183">
        <f>BPU!F26</f>
        <v>0</v>
      </c>
      <c r="G29" s="93">
        <v>40</v>
      </c>
      <c r="H29" s="115">
        <f>BPU!I26*G29</f>
        <v>0</v>
      </c>
      <c r="I29" s="115">
        <f>BPU!J26*G29</f>
        <v>0</v>
      </c>
      <c r="J29" s="116">
        <f>BPU!K26</f>
        <v>0</v>
      </c>
      <c r="K29" s="166">
        <f t="shared" si="4"/>
        <v>0</v>
      </c>
      <c r="L29" s="72">
        <f t="shared" si="5"/>
        <v>0</v>
      </c>
    </row>
    <row r="30" spans="2:12" ht="16.2" x14ac:dyDescent="0.4">
      <c r="B30" s="98" t="s">
        <v>398</v>
      </c>
      <c r="C30" s="104" t="s">
        <v>85</v>
      </c>
      <c r="D30" s="34">
        <f>BPU!D27</f>
        <v>500</v>
      </c>
      <c r="E30" s="122">
        <f>BPU!E27</f>
        <v>0</v>
      </c>
      <c r="F30" s="183">
        <f>BPU!F27</f>
        <v>0</v>
      </c>
      <c r="G30" s="93">
        <v>40</v>
      </c>
      <c r="H30" s="115">
        <f>BPU!I27*G30</f>
        <v>0</v>
      </c>
      <c r="I30" s="115">
        <f>BPU!J27*G30</f>
        <v>0</v>
      </c>
      <c r="J30" s="116">
        <f>BPU!K27</f>
        <v>0</v>
      </c>
      <c r="K30" s="166">
        <f t="shared" si="4"/>
        <v>0</v>
      </c>
      <c r="L30" s="72">
        <f t="shared" si="5"/>
        <v>0</v>
      </c>
    </row>
    <row r="31" spans="2:12" ht="16.2" x14ac:dyDescent="0.4">
      <c r="B31" s="98" t="s">
        <v>399</v>
      </c>
      <c r="C31" s="104" t="s">
        <v>86</v>
      </c>
      <c r="D31" s="34">
        <f>BPU!D28</f>
        <v>500</v>
      </c>
      <c r="E31" s="122">
        <f>BPU!E28</f>
        <v>0</v>
      </c>
      <c r="F31" s="183">
        <f>BPU!F28</f>
        <v>0</v>
      </c>
      <c r="G31" s="93">
        <v>40</v>
      </c>
      <c r="H31" s="115">
        <f>BPU!I28*G31</f>
        <v>0</v>
      </c>
      <c r="I31" s="115">
        <f>BPU!J28*G31</f>
        <v>0</v>
      </c>
      <c r="J31" s="116">
        <f>BPU!K28</f>
        <v>0</v>
      </c>
      <c r="K31" s="166">
        <f t="shared" si="4"/>
        <v>0</v>
      </c>
      <c r="L31" s="72">
        <f t="shared" si="5"/>
        <v>0</v>
      </c>
    </row>
    <row r="32" spans="2:12" ht="16.5" customHeight="1" x14ac:dyDescent="0.4">
      <c r="B32" s="98" t="s">
        <v>400</v>
      </c>
      <c r="C32" s="104" t="s">
        <v>87</v>
      </c>
      <c r="D32" s="34">
        <f>BPU!D29</f>
        <v>250</v>
      </c>
      <c r="E32" s="122">
        <f>BPU!E29</f>
        <v>0</v>
      </c>
      <c r="F32" s="183">
        <f>BPU!F29</f>
        <v>0</v>
      </c>
      <c r="G32" s="93">
        <v>20</v>
      </c>
      <c r="H32" s="115">
        <f>BPU!I29*G32</f>
        <v>0</v>
      </c>
      <c r="I32" s="115">
        <f>BPU!J29*G32</f>
        <v>0</v>
      </c>
      <c r="J32" s="116">
        <f>BPU!K29</f>
        <v>0</v>
      </c>
      <c r="K32" s="166">
        <f t="shared" si="4"/>
        <v>0</v>
      </c>
      <c r="L32" s="72">
        <f t="shared" si="5"/>
        <v>0</v>
      </c>
    </row>
    <row r="33" spans="2:13" ht="16.5" customHeight="1" x14ac:dyDescent="0.4">
      <c r="B33" s="98" t="s">
        <v>401</v>
      </c>
      <c r="C33" s="104" t="s">
        <v>88</v>
      </c>
      <c r="D33" s="34">
        <f>BPU!D30</f>
        <v>250</v>
      </c>
      <c r="E33" s="122">
        <f>BPU!E30</f>
        <v>0</v>
      </c>
      <c r="F33" s="183">
        <f>BPU!F30</f>
        <v>0</v>
      </c>
      <c r="G33" s="93">
        <v>20</v>
      </c>
      <c r="H33" s="115">
        <f>BPU!I30*G33</f>
        <v>0</v>
      </c>
      <c r="I33" s="115">
        <f>BPU!J30*G33</f>
        <v>0</v>
      </c>
      <c r="J33" s="116">
        <f>BPU!K30</f>
        <v>0</v>
      </c>
      <c r="K33" s="166">
        <f t="shared" si="4"/>
        <v>0</v>
      </c>
      <c r="L33" s="72">
        <f t="shared" si="5"/>
        <v>0</v>
      </c>
    </row>
    <row r="34" spans="2:13" ht="16.5" customHeight="1" x14ac:dyDescent="0.4">
      <c r="B34" s="98" t="s">
        <v>402</v>
      </c>
      <c r="C34" s="104" t="s">
        <v>308</v>
      </c>
      <c r="D34" s="34">
        <f>BPU!D31</f>
        <v>500</v>
      </c>
      <c r="E34" s="122">
        <f>BPU!E31</f>
        <v>0</v>
      </c>
      <c r="F34" s="183">
        <f>BPU!F31</f>
        <v>0</v>
      </c>
      <c r="G34" s="93">
        <v>20</v>
      </c>
      <c r="H34" s="115">
        <f>BPU!I31*G34</f>
        <v>0</v>
      </c>
      <c r="I34" s="115">
        <f>BPU!J31*G34</f>
        <v>0</v>
      </c>
      <c r="J34" s="116">
        <f>BPU!K31</f>
        <v>0</v>
      </c>
      <c r="K34" s="166">
        <f t="shared" si="4"/>
        <v>0</v>
      </c>
      <c r="L34" s="72">
        <f t="shared" si="5"/>
        <v>0</v>
      </c>
    </row>
    <row r="35" spans="2:13" ht="16.5" customHeight="1" x14ac:dyDescent="0.4">
      <c r="B35" s="98" t="s">
        <v>403</v>
      </c>
      <c r="C35" s="104" t="s">
        <v>309</v>
      </c>
      <c r="D35" s="34">
        <f>BPU!D32</f>
        <v>50</v>
      </c>
      <c r="E35" s="122">
        <f>BPU!E32</f>
        <v>0</v>
      </c>
      <c r="F35" s="183">
        <f>BPU!F32</f>
        <v>0</v>
      </c>
      <c r="G35" s="93">
        <v>8</v>
      </c>
      <c r="H35" s="115">
        <f>BPU!I32*G35</f>
        <v>0</v>
      </c>
      <c r="I35" s="115">
        <f>BPU!J32*G35</f>
        <v>0</v>
      </c>
      <c r="J35" s="116">
        <f>BPU!K32</f>
        <v>0</v>
      </c>
      <c r="K35" s="166">
        <f t="shared" si="4"/>
        <v>0</v>
      </c>
      <c r="L35" s="72">
        <f t="shared" si="5"/>
        <v>0</v>
      </c>
    </row>
    <row r="36" spans="2:13" ht="16.5" customHeight="1" x14ac:dyDescent="0.4">
      <c r="B36" s="98" t="s">
        <v>404</v>
      </c>
      <c r="C36" s="104" t="s">
        <v>310</v>
      </c>
      <c r="D36" s="34">
        <f>BPU!D33</f>
        <v>50</v>
      </c>
      <c r="E36" s="122">
        <f>BPU!E33</f>
        <v>0</v>
      </c>
      <c r="F36" s="183">
        <f>BPU!F33</f>
        <v>0</v>
      </c>
      <c r="G36" s="93">
        <v>8</v>
      </c>
      <c r="H36" s="115">
        <f>BPU!I33*G36</f>
        <v>0</v>
      </c>
      <c r="I36" s="115">
        <f>BPU!J33*G36</f>
        <v>0</v>
      </c>
      <c r="J36" s="116">
        <f>BPU!K33</f>
        <v>0</v>
      </c>
      <c r="K36" s="166">
        <f t="shared" si="4"/>
        <v>0</v>
      </c>
      <c r="L36" s="72">
        <f t="shared" si="5"/>
        <v>0</v>
      </c>
    </row>
    <row r="37" spans="2:13" ht="18" customHeight="1" x14ac:dyDescent="0.4">
      <c r="B37" s="98" t="s">
        <v>405</v>
      </c>
      <c r="C37" s="104" t="s">
        <v>311</v>
      </c>
      <c r="D37" s="34">
        <f>BPU!D34</f>
        <v>100</v>
      </c>
      <c r="E37" s="122">
        <f>BPU!E34</f>
        <v>0</v>
      </c>
      <c r="F37" s="183">
        <f>BPU!F34</f>
        <v>0</v>
      </c>
      <c r="G37" s="93">
        <v>8</v>
      </c>
      <c r="H37" s="115">
        <f>BPU!I34*G37</f>
        <v>0</v>
      </c>
      <c r="I37" s="115">
        <f>BPU!J34*G37</f>
        <v>0</v>
      </c>
      <c r="J37" s="116">
        <f>BPU!K34</f>
        <v>0</v>
      </c>
      <c r="K37" s="166">
        <f t="shared" si="4"/>
        <v>0</v>
      </c>
      <c r="L37" s="72">
        <f t="shared" si="5"/>
        <v>0</v>
      </c>
    </row>
    <row r="38" spans="2:13" ht="16.5" customHeight="1" x14ac:dyDescent="0.4">
      <c r="B38" s="98" t="s">
        <v>406</v>
      </c>
      <c r="C38" s="104" t="s">
        <v>312</v>
      </c>
      <c r="D38" s="34">
        <f>BPU!D35</f>
        <v>100</v>
      </c>
      <c r="E38" s="122">
        <f>BPU!E35</f>
        <v>0</v>
      </c>
      <c r="F38" s="183">
        <f>BPU!F35</f>
        <v>0</v>
      </c>
      <c r="G38" s="93">
        <v>4</v>
      </c>
      <c r="H38" s="115">
        <f>BPU!I35*G38</f>
        <v>0</v>
      </c>
      <c r="I38" s="115">
        <f>BPU!J35*G38</f>
        <v>0</v>
      </c>
      <c r="J38" s="116">
        <f>BPU!K35</f>
        <v>0</v>
      </c>
      <c r="K38" s="166">
        <f t="shared" si="4"/>
        <v>0</v>
      </c>
      <c r="L38" s="72">
        <f t="shared" si="5"/>
        <v>0</v>
      </c>
    </row>
    <row r="39" spans="2:13" ht="16.2" x14ac:dyDescent="0.4">
      <c r="B39" s="98" t="s">
        <v>407</v>
      </c>
      <c r="C39" s="104" t="s">
        <v>313</v>
      </c>
      <c r="D39" s="34">
        <f>BPU!D36</f>
        <v>50</v>
      </c>
      <c r="E39" s="122">
        <f>BPU!E36</f>
        <v>0</v>
      </c>
      <c r="F39" s="183">
        <f>BPU!F36</f>
        <v>0</v>
      </c>
      <c r="G39" s="93">
        <v>4</v>
      </c>
      <c r="H39" s="115">
        <f>BPU!I36*G39</f>
        <v>0</v>
      </c>
      <c r="I39" s="115">
        <f>BPU!J36*G39</f>
        <v>0</v>
      </c>
      <c r="J39" s="116">
        <f>BPU!K36</f>
        <v>0</v>
      </c>
      <c r="K39" s="166">
        <f t="shared" si="4"/>
        <v>0</v>
      </c>
      <c r="L39" s="72">
        <f t="shared" si="5"/>
        <v>0</v>
      </c>
    </row>
    <row r="40" spans="2:13" ht="16.2" x14ac:dyDescent="0.4">
      <c r="B40" s="98" t="s">
        <v>408</v>
      </c>
      <c r="C40" s="104" t="s">
        <v>89</v>
      </c>
      <c r="D40" s="34">
        <f>BPU!D37</f>
        <v>250</v>
      </c>
      <c r="E40" s="122">
        <f>BPU!E37</f>
        <v>0</v>
      </c>
      <c r="F40" s="183">
        <f>BPU!F37</f>
        <v>0</v>
      </c>
      <c r="G40" s="93">
        <v>1</v>
      </c>
      <c r="H40" s="115">
        <f>BPU!I37*G40</f>
        <v>0</v>
      </c>
      <c r="I40" s="115">
        <f>BPU!J37*G40</f>
        <v>0</v>
      </c>
      <c r="J40" s="116">
        <f>BPU!K37</f>
        <v>0</v>
      </c>
      <c r="K40" s="166">
        <f t="shared" si="4"/>
        <v>0</v>
      </c>
      <c r="L40" s="72">
        <f t="shared" si="5"/>
        <v>0</v>
      </c>
    </row>
    <row r="41" spans="2:13" ht="16.2" x14ac:dyDescent="0.4">
      <c r="B41" s="98" t="s">
        <v>409</v>
      </c>
      <c r="C41" s="105" t="s">
        <v>314</v>
      </c>
      <c r="D41" s="34">
        <f>BPU!D38</f>
        <v>50</v>
      </c>
      <c r="E41" s="122">
        <f>BPU!E38</f>
        <v>0</v>
      </c>
      <c r="F41" s="183">
        <f>BPU!F38</f>
        <v>0</v>
      </c>
      <c r="G41" s="93">
        <v>6</v>
      </c>
      <c r="H41" s="115">
        <f>BPU!I38*G41</f>
        <v>0</v>
      </c>
      <c r="I41" s="115">
        <f>BPU!J38*G41</f>
        <v>0</v>
      </c>
      <c r="J41" s="116">
        <f>BPU!K38</f>
        <v>0</v>
      </c>
      <c r="K41" s="166">
        <f t="shared" si="4"/>
        <v>0</v>
      </c>
      <c r="L41" s="72">
        <f t="shared" si="5"/>
        <v>0</v>
      </c>
    </row>
    <row r="42" spans="2:13" ht="16.2" x14ac:dyDescent="0.4">
      <c r="B42" s="98" t="s">
        <v>410</v>
      </c>
      <c r="C42" s="105" t="s">
        <v>315</v>
      </c>
      <c r="D42" s="34">
        <f>BPU!D39</f>
        <v>1</v>
      </c>
      <c r="E42" s="122">
        <f>BPU!E39</f>
        <v>0</v>
      </c>
      <c r="F42" s="183">
        <f>BPU!F39</f>
        <v>0</v>
      </c>
      <c r="G42" s="93">
        <v>140</v>
      </c>
      <c r="H42" s="115">
        <f>BPU!I39*G42</f>
        <v>0</v>
      </c>
      <c r="I42" s="115">
        <f>BPU!J39*G42</f>
        <v>0</v>
      </c>
      <c r="J42" s="116">
        <f>BPU!K39</f>
        <v>0</v>
      </c>
      <c r="K42" s="166">
        <f t="shared" si="4"/>
        <v>0</v>
      </c>
      <c r="L42" s="72">
        <f t="shared" si="5"/>
        <v>0</v>
      </c>
    </row>
    <row r="43" spans="2:13" ht="16.2" x14ac:dyDescent="0.4">
      <c r="B43" s="98" t="s">
        <v>411</v>
      </c>
      <c r="C43" s="105" t="s">
        <v>90</v>
      </c>
      <c r="D43" s="34">
        <f>BPU!D40</f>
        <v>500</v>
      </c>
      <c r="E43" s="122">
        <f>BPU!E40</f>
        <v>0</v>
      </c>
      <c r="F43" s="183">
        <f>BPU!F40</f>
        <v>0</v>
      </c>
      <c r="G43" s="93">
        <v>1</v>
      </c>
      <c r="H43" s="115">
        <f>BPU!I40*G43</f>
        <v>0</v>
      </c>
      <c r="I43" s="115">
        <f>BPU!J40*G43</f>
        <v>0</v>
      </c>
      <c r="J43" s="116">
        <f>BPU!K40</f>
        <v>0</v>
      </c>
      <c r="K43" s="166">
        <f t="shared" si="4"/>
        <v>0</v>
      </c>
      <c r="L43" s="72">
        <f t="shared" si="5"/>
        <v>0</v>
      </c>
    </row>
    <row r="44" spans="2:13" ht="16.2" x14ac:dyDescent="0.4">
      <c r="B44" s="98" t="s">
        <v>412</v>
      </c>
      <c r="C44" s="105" t="s">
        <v>91</v>
      </c>
      <c r="D44" s="34">
        <f>BPU!D41</f>
        <v>500</v>
      </c>
      <c r="E44" s="122">
        <f>BPU!E41</f>
        <v>0</v>
      </c>
      <c r="F44" s="183">
        <f>BPU!F41</f>
        <v>0</v>
      </c>
      <c r="G44" s="93">
        <v>1</v>
      </c>
      <c r="H44" s="115">
        <f>BPU!I41*G44</f>
        <v>0</v>
      </c>
      <c r="I44" s="115">
        <f>BPU!J41*G44</f>
        <v>0</v>
      </c>
      <c r="J44" s="116">
        <f>BPU!K41</f>
        <v>0</v>
      </c>
      <c r="K44" s="166">
        <f t="shared" si="4"/>
        <v>0</v>
      </c>
      <c r="L44" s="72">
        <f t="shared" si="5"/>
        <v>0</v>
      </c>
    </row>
    <row r="45" spans="2:13" ht="16.8" thickBot="1" x14ac:dyDescent="0.45">
      <c r="B45" s="98" t="s">
        <v>413</v>
      </c>
      <c r="C45" s="107" t="s">
        <v>316</v>
      </c>
      <c r="D45" s="68">
        <f>BPU!D42</f>
        <v>1</v>
      </c>
      <c r="E45" s="122">
        <f>BPU!E42</f>
        <v>0</v>
      </c>
      <c r="F45" s="183">
        <f>BPU!F42</f>
        <v>0</v>
      </c>
      <c r="G45" s="117">
        <v>1</v>
      </c>
      <c r="H45" s="115">
        <f>BPU!I42*G45</f>
        <v>0</v>
      </c>
      <c r="I45" s="115">
        <f>BPU!J42*G45</f>
        <v>0</v>
      </c>
      <c r="J45" s="116">
        <f>BPU!K42</f>
        <v>0</v>
      </c>
      <c r="K45" s="175">
        <f t="shared" si="4"/>
        <v>0</v>
      </c>
      <c r="L45" s="72">
        <f t="shared" si="5"/>
        <v>0</v>
      </c>
    </row>
    <row r="46" spans="2:13" s="1" customFormat="1" ht="19.5" customHeight="1" thickBot="1" x14ac:dyDescent="0.3">
      <c r="B46" s="49"/>
      <c r="C46" s="270" t="s">
        <v>689</v>
      </c>
      <c r="D46" s="271"/>
      <c r="E46" s="271"/>
      <c r="F46" s="271"/>
      <c r="G46" s="271"/>
      <c r="H46" s="271"/>
      <c r="I46" s="272"/>
      <c r="J46" s="264">
        <f>SUM(K27:K45)</f>
        <v>0</v>
      </c>
      <c r="K46" s="265"/>
      <c r="L46" s="53">
        <f>SUM(L27:L45)</f>
        <v>0</v>
      </c>
    </row>
    <row r="47" spans="2:13" ht="18" thickBot="1" x14ac:dyDescent="0.3">
      <c r="B47" s="1"/>
      <c r="C47" s="273" t="s">
        <v>738</v>
      </c>
      <c r="D47" s="274"/>
      <c r="E47" s="274"/>
      <c r="F47" s="274"/>
      <c r="G47" s="268"/>
      <c r="H47" s="268"/>
      <c r="I47" s="268"/>
      <c r="J47" s="268"/>
      <c r="K47" s="268"/>
      <c r="L47" s="269"/>
    </row>
    <row r="48" spans="2:13" ht="16.2" x14ac:dyDescent="0.4">
      <c r="B48" s="97" t="s">
        <v>414</v>
      </c>
      <c r="C48" s="108" t="s">
        <v>92</v>
      </c>
      <c r="D48" s="70">
        <f>BPU!D44</f>
        <v>1</v>
      </c>
      <c r="E48" s="122">
        <f>BPU!E44</f>
        <v>0</v>
      </c>
      <c r="F48" s="185">
        <f>BPU!F44</f>
        <v>0</v>
      </c>
      <c r="G48" s="114">
        <v>10</v>
      </c>
      <c r="H48" s="115">
        <f>BPU!I44*G48</f>
        <v>0</v>
      </c>
      <c r="I48" s="115">
        <f>BPU!J45*G48</f>
        <v>0</v>
      </c>
      <c r="J48" s="116">
        <f>BPU!K44</f>
        <v>0</v>
      </c>
      <c r="K48" s="166">
        <f t="shared" ref="K48" si="6">H48+(H48*J48)</f>
        <v>0</v>
      </c>
      <c r="L48" s="72">
        <f t="shared" ref="L48" si="7">I48+(I48*J48)</f>
        <v>0</v>
      </c>
      <c r="M48" s="186"/>
    </row>
    <row r="49" spans="2:12" ht="16.2" x14ac:dyDescent="0.4">
      <c r="B49" s="98" t="s">
        <v>419</v>
      </c>
      <c r="C49" s="100" t="s">
        <v>317</v>
      </c>
      <c r="D49" s="34">
        <f>BPU!D45</f>
        <v>6</v>
      </c>
      <c r="E49" s="122">
        <f>BPU!E45</f>
        <v>0</v>
      </c>
      <c r="F49" s="185">
        <f>BPU!F45</f>
        <v>0</v>
      </c>
      <c r="G49" s="92">
        <v>15</v>
      </c>
      <c r="H49" s="115">
        <f>BPU!I45*G49</f>
        <v>0</v>
      </c>
      <c r="I49" s="115">
        <f>BPU!J46*G49</f>
        <v>0</v>
      </c>
      <c r="J49" s="116">
        <f>BPU!K45</f>
        <v>0</v>
      </c>
      <c r="K49" s="166">
        <f t="shared" ref="K49:K92" si="8">H49+(H49*J49)</f>
        <v>0</v>
      </c>
      <c r="L49" s="72">
        <f t="shared" ref="L49:L92" si="9">I49+(I49*J49)</f>
        <v>0</v>
      </c>
    </row>
    <row r="50" spans="2:12" ht="16.2" x14ac:dyDescent="0.4">
      <c r="B50" s="98" t="s">
        <v>420</v>
      </c>
      <c r="C50" s="100" t="s">
        <v>93</v>
      </c>
      <c r="D50" s="34">
        <f>BPU!D46</f>
        <v>1</v>
      </c>
      <c r="E50" s="122">
        <f>BPU!E46</f>
        <v>0</v>
      </c>
      <c r="F50" s="185">
        <f>BPU!F46</f>
        <v>0</v>
      </c>
      <c r="G50" s="92">
        <v>1</v>
      </c>
      <c r="H50" s="115">
        <f>BPU!I46*G50</f>
        <v>0</v>
      </c>
      <c r="I50" s="115">
        <f>BPU!J47*G50</f>
        <v>0</v>
      </c>
      <c r="J50" s="116">
        <f>BPU!K46</f>
        <v>0</v>
      </c>
      <c r="K50" s="166">
        <f t="shared" si="8"/>
        <v>0</v>
      </c>
      <c r="L50" s="72">
        <f t="shared" si="9"/>
        <v>0</v>
      </c>
    </row>
    <row r="51" spans="2:12" ht="16.2" x14ac:dyDescent="0.4">
      <c r="B51" s="98" t="s">
        <v>417</v>
      </c>
      <c r="C51" s="100" t="s">
        <v>742</v>
      </c>
      <c r="D51" s="34">
        <f>BPU!D47</f>
        <v>1</v>
      </c>
      <c r="E51" s="122">
        <f>BPU!E47</f>
        <v>0</v>
      </c>
      <c r="F51" s="185">
        <f>BPU!F47</f>
        <v>0</v>
      </c>
      <c r="G51" s="92">
        <v>60</v>
      </c>
      <c r="H51" s="115">
        <f>BPU!I47*G51</f>
        <v>0</v>
      </c>
      <c r="I51" s="115">
        <f>BPU!J48*G51</f>
        <v>0</v>
      </c>
      <c r="J51" s="116">
        <f>BPU!K47</f>
        <v>0</v>
      </c>
      <c r="K51" s="166">
        <f t="shared" si="8"/>
        <v>0</v>
      </c>
      <c r="L51" s="72">
        <f t="shared" si="9"/>
        <v>0</v>
      </c>
    </row>
    <row r="52" spans="2:12" ht="16.2" x14ac:dyDescent="0.4">
      <c r="B52" s="98" t="s">
        <v>421</v>
      </c>
      <c r="C52" s="104" t="s">
        <v>94</v>
      </c>
      <c r="D52" s="34">
        <f>BPU!D48</f>
        <v>1</v>
      </c>
      <c r="E52" s="122">
        <f>BPU!E48</f>
        <v>0</v>
      </c>
      <c r="F52" s="185">
        <f>BPU!F48</f>
        <v>0</v>
      </c>
      <c r="G52" s="92">
        <v>30</v>
      </c>
      <c r="H52" s="115">
        <f>BPU!I48*G52</f>
        <v>0</v>
      </c>
      <c r="I52" s="115">
        <f>BPU!J49*G52</f>
        <v>0</v>
      </c>
      <c r="J52" s="116">
        <f>BPU!K48</f>
        <v>0</v>
      </c>
      <c r="K52" s="166">
        <f t="shared" si="8"/>
        <v>0</v>
      </c>
      <c r="L52" s="72">
        <f t="shared" si="9"/>
        <v>0</v>
      </c>
    </row>
    <row r="53" spans="2:12" ht="16.2" x14ac:dyDescent="0.4">
      <c r="B53" s="98" t="s">
        <v>416</v>
      </c>
      <c r="C53" s="104" t="s">
        <v>95</v>
      </c>
      <c r="D53" s="34">
        <f>BPU!D49</f>
        <v>1</v>
      </c>
      <c r="E53" s="122">
        <f>BPU!E49</f>
        <v>0</v>
      </c>
      <c r="F53" s="185">
        <f>BPU!F49</f>
        <v>0</v>
      </c>
      <c r="G53" s="92">
        <v>20</v>
      </c>
      <c r="H53" s="115">
        <f>BPU!I49*G53</f>
        <v>0</v>
      </c>
      <c r="I53" s="115">
        <f>BPU!J50*G53</f>
        <v>0</v>
      </c>
      <c r="J53" s="116">
        <f>BPU!K49</f>
        <v>0</v>
      </c>
      <c r="K53" s="166">
        <f t="shared" si="8"/>
        <v>0</v>
      </c>
      <c r="L53" s="72">
        <f t="shared" si="9"/>
        <v>0</v>
      </c>
    </row>
    <row r="54" spans="2:12" ht="16.2" x14ac:dyDescent="0.4">
      <c r="B54" s="98" t="s">
        <v>422</v>
      </c>
      <c r="C54" s="100" t="s">
        <v>96</v>
      </c>
      <c r="D54" s="34">
        <f>BPU!D50</f>
        <v>1</v>
      </c>
      <c r="E54" s="122">
        <f>BPU!E50</f>
        <v>0</v>
      </c>
      <c r="F54" s="185">
        <f>BPU!F50</f>
        <v>0</v>
      </c>
      <c r="G54" s="92">
        <v>300</v>
      </c>
      <c r="H54" s="115">
        <f>BPU!I50*G54</f>
        <v>0</v>
      </c>
      <c r="I54" s="115">
        <f>BPU!J51*G54</f>
        <v>0</v>
      </c>
      <c r="J54" s="116">
        <f>BPU!K50</f>
        <v>0</v>
      </c>
      <c r="K54" s="166">
        <f t="shared" si="8"/>
        <v>0</v>
      </c>
      <c r="L54" s="72">
        <f t="shared" si="9"/>
        <v>0</v>
      </c>
    </row>
    <row r="55" spans="2:12" ht="16.2" x14ac:dyDescent="0.4">
      <c r="B55" s="98" t="s">
        <v>418</v>
      </c>
      <c r="C55" s="100" t="s">
        <v>97</v>
      </c>
      <c r="D55" s="34">
        <f>BPU!D51</f>
        <v>1</v>
      </c>
      <c r="E55" s="122">
        <f>BPU!E51</f>
        <v>0</v>
      </c>
      <c r="F55" s="185">
        <f>BPU!F51</f>
        <v>0</v>
      </c>
      <c r="G55" s="92">
        <v>40</v>
      </c>
      <c r="H55" s="115">
        <f>BPU!I51*G55</f>
        <v>0</v>
      </c>
      <c r="I55" s="115">
        <f>BPU!J52*G55</f>
        <v>0</v>
      </c>
      <c r="J55" s="116">
        <f>BPU!K51</f>
        <v>0</v>
      </c>
      <c r="K55" s="166">
        <f t="shared" si="8"/>
        <v>0</v>
      </c>
      <c r="L55" s="72">
        <f t="shared" si="9"/>
        <v>0</v>
      </c>
    </row>
    <row r="56" spans="2:12" ht="16.2" x14ac:dyDescent="0.4">
      <c r="B56" s="98" t="s">
        <v>423</v>
      </c>
      <c r="C56" s="100" t="s">
        <v>98</v>
      </c>
      <c r="D56" s="34">
        <f>BPU!D52</f>
        <v>8</v>
      </c>
      <c r="E56" s="122">
        <f>BPU!E52</f>
        <v>0</v>
      </c>
      <c r="F56" s="185">
        <f>BPU!F52</f>
        <v>0</v>
      </c>
      <c r="G56" s="92">
        <v>30</v>
      </c>
      <c r="H56" s="115">
        <f>BPU!I52*G56</f>
        <v>0</v>
      </c>
      <c r="I56" s="115">
        <f>BPU!J53*G56</f>
        <v>0</v>
      </c>
      <c r="J56" s="116">
        <f>BPU!K52</f>
        <v>0</v>
      </c>
      <c r="K56" s="166">
        <f t="shared" si="8"/>
        <v>0</v>
      </c>
      <c r="L56" s="72">
        <f t="shared" si="9"/>
        <v>0</v>
      </c>
    </row>
    <row r="57" spans="2:12" ht="16.2" x14ac:dyDescent="0.4">
      <c r="B57" s="98" t="s">
        <v>424</v>
      </c>
      <c r="C57" s="100" t="s">
        <v>99</v>
      </c>
      <c r="D57" s="34">
        <f>BPU!D53</f>
        <v>1</v>
      </c>
      <c r="E57" s="122">
        <f>BPU!E53</f>
        <v>0</v>
      </c>
      <c r="F57" s="185">
        <f>BPU!F53</f>
        <v>0</v>
      </c>
      <c r="G57" s="92">
        <v>60</v>
      </c>
      <c r="H57" s="115">
        <f>BPU!I53*G57</f>
        <v>0</v>
      </c>
      <c r="I57" s="115">
        <f>BPU!J54*G57</f>
        <v>0</v>
      </c>
      <c r="J57" s="116">
        <f>BPU!K53</f>
        <v>0</v>
      </c>
      <c r="K57" s="166">
        <f t="shared" si="8"/>
        <v>0</v>
      </c>
      <c r="L57" s="72">
        <f t="shared" si="9"/>
        <v>0</v>
      </c>
    </row>
    <row r="58" spans="2:12" ht="16.2" x14ac:dyDescent="0.4">
      <c r="B58" s="98" t="s">
        <v>425</v>
      </c>
      <c r="C58" s="100" t="s">
        <v>318</v>
      </c>
      <c r="D58" s="34">
        <f>BPU!D54</f>
        <v>1</v>
      </c>
      <c r="E58" s="122">
        <f>BPU!E54</f>
        <v>0</v>
      </c>
      <c r="F58" s="185">
        <f>BPU!F54</f>
        <v>0</v>
      </c>
      <c r="G58" s="92">
        <v>40</v>
      </c>
      <c r="H58" s="115">
        <f>BPU!I54*G58</f>
        <v>0</v>
      </c>
      <c r="I58" s="115">
        <f>BPU!J55*G58</f>
        <v>0</v>
      </c>
      <c r="J58" s="116">
        <f>BPU!K54</f>
        <v>0</v>
      </c>
      <c r="K58" s="166">
        <f t="shared" si="8"/>
        <v>0</v>
      </c>
      <c r="L58" s="72">
        <f t="shared" si="9"/>
        <v>0</v>
      </c>
    </row>
    <row r="59" spans="2:12" ht="16.2" x14ac:dyDescent="0.4">
      <c r="B59" s="98" t="s">
        <v>415</v>
      </c>
      <c r="C59" s="100" t="s">
        <v>100</v>
      </c>
      <c r="D59" s="34">
        <f>BPU!D55</f>
        <v>55</v>
      </c>
      <c r="E59" s="122">
        <f>BPU!E55</f>
        <v>0</v>
      </c>
      <c r="F59" s="185">
        <f>BPU!F55</f>
        <v>0</v>
      </c>
      <c r="G59" s="92">
        <v>80</v>
      </c>
      <c r="H59" s="115">
        <f>BPU!I55*G59</f>
        <v>0</v>
      </c>
      <c r="I59" s="115">
        <f>BPU!J56*G59</f>
        <v>0</v>
      </c>
      <c r="J59" s="116">
        <f>BPU!K55</f>
        <v>0</v>
      </c>
      <c r="K59" s="166">
        <f t="shared" si="8"/>
        <v>0</v>
      </c>
      <c r="L59" s="72">
        <f t="shared" si="9"/>
        <v>0</v>
      </c>
    </row>
    <row r="60" spans="2:12" ht="16.2" x14ac:dyDescent="0.4">
      <c r="B60" s="98" t="s">
        <v>426</v>
      </c>
      <c r="C60" s="100" t="s">
        <v>101</v>
      </c>
      <c r="D60" s="34">
        <f>BPU!D56</f>
        <v>1</v>
      </c>
      <c r="E60" s="122">
        <f>BPU!E56</f>
        <v>0</v>
      </c>
      <c r="F60" s="185">
        <f>BPU!F56</f>
        <v>0</v>
      </c>
      <c r="G60" s="92">
        <v>50</v>
      </c>
      <c r="H60" s="115">
        <f>BPU!I56*G60</f>
        <v>0</v>
      </c>
      <c r="I60" s="115">
        <f>BPU!J57*G60</f>
        <v>0</v>
      </c>
      <c r="J60" s="116">
        <f>BPU!K56</f>
        <v>0</v>
      </c>
      <c r="K60" s="166">
        <f t="shared" si="8"/>
        <v>0</v>
      </c>
      <c r="L60" s="72">
        <f t="shared" si="9"/>
        <v>0</v>
      </c>
    </row>
    <row r="61" spans="2:12" ht="16.2" x14ac:dyDescent="0.4">
      <c r="B61" s="98" t="s">
        <v>427</v>
      </c>
      <c r="C61" s="100" t="s">
        <v>102</v>
      </c>
      <c r="D61" s="34">
        <f>BPU!D57</f>
        <v>1</v>
      </c>
      <c r="E61" s="122">
        <f>BPU!E57</f>
        <v>0</v>
      </c>
      <c r="F61" s="185">
        <f>BPU!F57</f>
        <v>0</v>
      </c>
      <c r="G61" s="92">
        <v>20</v>
      </c>
      <c r="H61" s="115">
        <f>BPU!I57*G61</f>
        <v>0</v>
      </c>
      <c r="I61" s="115">
        <f>BPU!J58*G61</f>
        <v>0</v>
      </c>
      <c r="J61" s="116">
        <f>BPU!K57</f>
        <v>0</v>
      </c>
      <c r="K61" s="166">
        <f t="shared" si="8"/>
        <v>0</v>
      </c>
      <c r="L61" s="72">
        <f t="shared" si="9"/>
        <v>0</v>
      </c>
    </row>
    <row r="62" spans="2:12" ht="16.2" x14ac:dyDescent="0.4">
      <c r="B62" s="98" t="s">
        <v>428</v>
      </c>
      <c r="C62" s="100" t="s">
        <v>319</v>
      </c>
      <c r="D62" s="34">
        <f>BPU!D58</f>
        <v>1</v>
      </c>
      <c r="E62" s="122">
        <f>BPU!E58</f>
        <v>0</v>
      </c>
      <c r="F62" s="185">
        <f>BPU!F58</f>
        <v>0</v>
      </c>
      <c r="G62" s="92">
        <v>15</v>
      </c>
      <c r="H62" s="115">
        <f>BPU!I58*G62</f>
        <v>0</v>
      </c>
      <c r="I62" s="115">
        <f>BPU!J59*G62</f>
        <v>0</v>
      </c>
      <c r="J62" s="116">
        <f>BPU!K58</f>
        <v>0</v>
      </c>
      <c r="K62" s="166">
        <f t="shared" si="8"/>
        <v>0</v>
      </c>
      <c r="L62" s="72">
        <f t="shared" si="9"/>
        <v>0</v>
      </c>
    </row>
    <row r="63" spans="2:12" ht="16.2" x14ac:dyDescent="0.4">
      <c r="B63" s="98" t="s">
        <v>429</v>
      </c>
      <c r="C63" s="100" t="s">
        <v>320</v>
      </c>
      <c r="D63" s="34">
        <f>BPU!D59</f>
        <v>25</v>
      </c>
      <c r="E63" s="122">
        <f>BPU!E59</f>
        <v>0</v>
      </c>
      <c r="F63" s="185">
        <f>BPU!F59</f>
        <v>0</v>
      </c>
      <c r="G63" s="92">
        <v>30</v>
      </c>
      <c r="H63" s="115">
        <f>BPU!I59*G63</f>
        <v>0</v>
      </c>
      <c r="I63" s="115">
        <f>BPU!J60*G63</f>
        <v>0</v>
      </c>
      <c r="J63" s="116">
        <f>BPU!K59</f>
        <v>0</v>
      </c>
      <c r="K63" s="166">
        <f t="shared" si="8"/>
        <v>0</v>
      </c>
      <c r="L63" s="72">
        <f t="shared" si="9"/>
        <v>0</v>
      </c>
    </row>
    <row r="64" spans="2:12" ht="16.2" x14ac:dyDescent="0.4">
      <c r="B64" s="98" t="s">
        <v>430</v>
      </c>
      <c r="C64" s="100" t="s">
        <v>103</v>
      </c>
      <c r="D64" s="34">
        <f>BPU!D60</f>
        <v>100</v>
      </c>
      <c r="E64" s="122">
        <f>BPU!E60</f>
        <v>0</v>
      </c>
      <c r="F64" s="185">
        <f>BPU!F60</f>
        <v>0</v>
      </c>
      <c r="G64" s="92">
        <v>1</v>
      </c>
      <c r="H64" s="115">
        <f>BPU!I60*G64</f>
        <v>0</v>
      </c>
      <c r="I64" s="115">
        <f>BPU!J61*G64</f>
        <v>0</v>
      </c>
      <c r="J64" s="116">
        <f>BPU!K60</f>
        <v>0</v>
      </c>
      <c r="K64" s="166">
        <f t="shared" si="8"/>
        <v>0</v>
      </c>
      <c r="L64" s="72">
        <f t="shared" si="9"/>
        <v>0</v>
      </c>
    </row>
    <row r="65" spans="2:12" ht="16.2" x14ac:dyDescent="0.4">
      <c r="B65" s="98" t="s">
        <v>431</v>
      </c>
      <c r="C65" s="100" t="s">
        <v>104</v>
      </c>
      <c r="D65" s="34">
        <f>BPU!D61</f>
        <v>20</v>
      </c>
      <c r="E65" s="122">
        <f>BPU!E61</f>
        <v>0</v>
      </c>
      <c r="F65" s="185">
        <f>BPU!F61</f>
        <v>0</v>
      </c>
      <c r="G65" s="92">
        <v>30</v>
      </c>
      <c r="H65" s="115">
        <f>BPU!I61*G65</f>
        <v>0</v>
      </c>
      <c r="I65" s="115">
        <f>BPU!J62*G65</f>
        <v>0</v>
      </c>
      <c r="J65" s="116">
        <f>BPU!K61</f>
        <v>0</v>
      </c>
      <c r="K65" s="166">
        <f t="shared" si="8"/>
        <v>0</v>
      </c>
      <c r="L65" s="72">
        <f t="shared" si="9"/>
        <v>0</v>
      </c>
    </row>
    <row r="66" spans="2:12" ht="16.2" x14ac:dyDescent="0.4">
      <c r="B66" s="98" t="s">
        <v>432</v>
      </c>
      <c r="C66" s="100" t="s">
        <v>105</v>
      </c>
      <c r="D66" s="34">
        <f>BPU!D62</f>
        <v>10</v>
      </c>
      <c r="E66" s="122">
        <f>BPU!E62</f>
        <v>0</v>
      </c>
      <c r="F66" s="185">
        <f>BPU!F62</f>
        <v>0</v>
      </c>
      <c r="G66" s="92">
        <v>30</v>
      </c>
      <c r="H66" s="115">
        <f>BPU!I62*G66</f>
        <v>0</v>
      </c>
      <c r="I66" s="115">
        <f>BPU!J63*G66</f>
        <v>0</v>
      </c>
      <c r="J66" s="116">
        <f>BPU!K62</f>
        <v>0</v>
      </c>
      <c r="K66" s="166">
        <f t="shared" si="8"/>
        <v>0</v>
      </c>
      <c r="L66" s="72">
        <f t="shared" si="9"/>
        <v>0</v>
      </c>
    </row>
    <row r="67" spans="2:12" ht="16.2" x14ac:dyDescent="0.4">
      <c r="B67" s="98" t="s">
        <v>433</v>
      </c>
      <c r="C67" s="100" t="s">
        <v>106</v>
      </c>
      <c r="D67" s="34">
        <f>BPU!D63</f>
        <v>100</v>
      </c>
      <c r="E67" s="122">
        <f>BPU!E63</f>
        <v>0</v>
      </c>
      <c r="F67" s="185">
        <f>BPU!F63</f>
        <v>0</v>
      </c>
      <c r="G67" s="92">
        <v>1</v>
      </c>
      <c r="H67" s="115">
        <f>BPU!I63*G67</f>
        <v>0</v>
      </c>
      <c r="I67" s="115">
        <f>BPU!J64*G67</f>
        <v>0</v>
      </c>
      <c r="J67" s="116">
        <f>BPU!K63</f>
        <v>0</v>
      </c>
      <c r="K67" s="166">
        <f t="shared" si="8"/>
        <v>0</v>
      </c>
      <c r="L67" s="72">
        <f t="shared" si="9"/>
        <v>0</v>
      </c>
    </row>
    <row r="68" spans="2:12" ht="16.2" x14ac:dyDescent="0.4">
      <c r="B68" s="98" t="s">
        <v>434</v>
      </c>
      <c r="C68" s="100" t="s">
        <v>107</v>
      </c>
      <c r="D68" s="34">
        <f>BPU!D64</f>
        <v>100</v>
      </c>
      <c r="E68" s="122">
        <f>BPU!E64</f>
        <v>0</v>
      </c>
      <c r="F68" s="185">
        <f>BPU!F64</f>
        <v>0</v>
      </c>
      <c r="G68" s="92">
        <v>45</v>
      </c>
      <c r="H68" s="115">
        <f>BPU!I64*G68</f>
        <v>0</v>
      </c>
      <c r="I68" s="115">
        <f>BPU!J65*G68</f>
        <v>0</v>
      </c>
      <c r="J68" s="116">
        <f>BPU!K64</f>
        <v>0</v>
      </c>
      <c r="K68" s="166">
        <f t="shared" si="8"/>
        <v>0</v>
      </c>
      <c r="L68" s="72">
        <f t="shared" si="9"/>
        <v>0</v>
      </c>
    </row>
    <row r="69" spans="2:12" ht="16.2" x14ac:dyDescent="0.4">
      <c r="B69" s="98" t="s">
        <v>435</v>
      </c>
      <c r="C69" s="100" t="s">
        <v>108</v>
      </c>
      <c r="D69" s="34">
        <f>BPU!D65</f>
        <v>100</v>
      </c>
      <c r="E69" s="122">
        <f>BPU!E65</f>
        <v>0</v>
      </c>
      <c r="F69" s="185">
        <f>BPU!F65</f>
        <v>0</v>
      </c>
      <c r="G69" s="92">
        <v>1</v>
      </c>
      <c r="H69" s="115">
        <f>BPU!I65*G69</f>
        <v>0</v>
      </c>
      <c r="I69" s="115">
        <f>BPU!J66*G69</f>
        <v>0</v>
      </c>
      <c r="J69" s="116">
        <f>BPU!K65</f>
        <v>0</v>
      </c>
      <c r="K69" s="166">
        <f t="shared" si="8"/>
        <v>0</v>
      </c>
      <c r="L69" s="72">
        <f t="shared" si="9"/>
        <v>0</v>
      </c>
    </row>
    <row r="70" spans="2:12" ht="16.2" x14ac:dyDescent="0.4">
      <c r="B70" s="98" t="s">
        <v>436</v>
      </c>
      <c r="C70" s="100" t="s">
        <v>321</v>
      </c>
      <c r="D70" s="34">
        <f>BPU!D66</f>
        <v>100</v>
      </c>
      <c r="E70" s="122">
        <f>BPU!E66</f>
        <v>0</v>
      </c>
      <c r="F70" s="185">
        <f>BPU!F66</f>
        <v>0</v>
      </c>
      <c r="G70" s="92">
        <v>30</v>
      </c>
      <c r="H70" s="115">
        <f>BPU!I66*G70</f>
        <v>0</v>
      </c>
      <c r="I70" s="115">
        <f>BPU!J67*G70</f>
        <v>0</v>
      </c>
      <c r="J70" s="116">
        <f>BPU!K66</f>
        <v>0</v>
      </c>
      <c r="K70" s="166">
        <f t="shared" si="8"/>
        <v>0</v>
      </c>
      <c r="L70" s="72">
        <f t="shared" si="9"/>
        <v>0</v>
      </c>
    </row>
    <row r="71" spans="2:12" ht="16.2" x14ac:dyDescent="0.4">
      <c r="B71" s="98" t="s">
        <v>437</v>
      </c>
      <c r="C71" s="100" t="s">
        <v>322</v>
      </c>
      <c r="D71" s="34">
        <f>BPU!D67</f>
        <v>50</v>
      </c>
      <c r="E71" s="122">
        <f>BPU!E67</f>
        <v>0</v>
      </c>
      <c r="F71" s="185">
        <f>BPU!F67</f>
        <v>0</v>
      </c>
      <c r="G71" s="92">
        <v>10</v>
      </c>
      <c r="H71" s="115">
        <f>BPU!I67*G71</f>
        <v>0</v>
      </c>
      <c r="I71" s="115">
        <f>BPU!J68*G71</f>
        <v>0</v>
      </c>
      <c r="J71" s="116">
        <f>BPU!K67</f>
        <v>0</v>
      </c>
      <c r="K71" s="166">
        <f t="shared" si="8"/>
        <v>0</v>
      </c>
      <c r="L71" s="72">
        <f t="shared" si="9"/>
        <v>0</v>
      </c>
    </row>
    <row r="72" spans="2:12" ht="16.2" x14ac:dyDescent="0.4">
      <c r="B72" s="98" t="s">
        <v>438</v>
      </c>
      <c r="C72" s="100" t="s">
        <v>109</v>
      </c>
      <c r="D72" s="34">
        <f>BPU!D68</f>
        <v>1</v>
      </c>
      <c r="E72" s="122">
        <f>BPU!E68</f>
        <v>0</v>
      </c>
      <c r="F72" s="185">
        <f>BPU!F68</f>
        <v>0</v>
      </c>
      <c r="G72" s="92">
        <v>1</v>
      </c>
      <c r="H72" s="115">
        <f>BPU!I68*G72</f>
        <v>0</v>
      </c>
      <c r="I72" s="115">
        <f>BPU!J69*G72</f>
        <v>0</v>
      </c>
      <c r="J72" s="116">
        <f>BPU!K68</f>
        <v>0</v>
      </c>
      <c r="K72" s="166">
        <f t="shared" si="8"/>
        <v>0</v>
      </c>
      <c r="L72" s="72">
        <f t="shared" si="9"/>
        <v>0</v>
      </c>
    </row>
    <row r="73" spans="2:12" ht="16.2" x14ac:dyDescent="0.4">
      <c r="B73" s="98" t="s">
        <v>439</v>
      </c>
      <c r="C73" s="100" t="s">
        <v>110</v>
      </c>
      <c r="D73" s="34">
        <f>BPU!D69</f>
        <v>1</v>
      </c>
      <c r="E73" s="122">
        <f>BPU!E69</f>
        <v>0</v>
      </c>
      <c r="F73" s="185">
        <f>BPU!F69</f>
        <v>0</v>
      </c>
      <c r="G73" s="92">
        <v>12</v>
      </c>
      <c r="H73" s="115">
        <f>BPU!I69*G73</f>
        <v>0</v>
      </c>
      <c r="I73" s="115">
        <f>BPU!J70*G73</f>
        <v>0</v>
      </c>
      <c r="J73" s="116">
        <f>BPU!K69</f>
        <v>0</v>
      </c>
      <c r="K73" s="166">
        <f t="shared" si="8"/>
        <v>0</v>
      </c>
      <c r="L73" s="72">
        <f t="shared" si="9"/>
        <v>0</v>
      </c>
    </row>
    <row r="74" spans="2:12" ht="16.2" x14ac:dyDescent="0.4">
      <c r="B74" s="98" t="s">
        <v>440</v>
      </c>
      <c r="C74" s="100" t="s">
        <v>111</v>
      </c>
      <c r="D74" s="34">
        <f>BPU!D70</f>
        <v>5000</v>
      </c>
      <c r="E74" s="122">
        <f>BPU!E70</f>
        <v>0</v>
      </c>
      <c r="F74" s="185">
        <f>BPU!F70</f>
        <v>0</v>
      </c>
      <c r="G74" s="92">
        <v>20</v>
      </c>
      <c r="H74" s="115">
        <f>BPU!I70*G74</f>
        <v>0</v>
      </c>
      <c r="I74" s="115">
        <f>BPU!J71*G74</f>
        <v>0</v>
      </c>
      <c r="J74" s="116">
        <f>BPU!K70</f>
        <v>0</v>
      </c>
      <c r="K74" s="166">
        <f t="shared" si="8"/>
        <v>0</v>
      </c>
      <c r="L74" s="72">
        <f t="shared" si="9"/>
        <v>0</v>
      </c>
    </row>
    <row r="75" spans="2:12" ht="16.2" x14ac:dyDescent="0.4">
      <c r="B75" s="98" t="s">
        <v>441</v>
      </c>
      <c r="C75" s="100" t="s">
        <v>112</v>
      </c>
      <c r="D75" s="34">
        <f>BPU!D71</f>
        <v>1</v>
      </c>
      <c r="E75" s="122">
        <f>BPU!E71</f>
        <v>0</v>
      </c>
      <c r="F75" s="185">
        <f>BPU!F71</f>
        <v>0</v>
      </c>
      <c r="G75" s="92">
        <v>60</v>
      </c>
      <c r="H75" s="115">
        <f>BPU!I71*G75</f>
        <v>0</v>
      </c>
      <c r="I75" s="115">
        <f>BPU!J72*G75</f>
        <v>0</v>
      </c>
      <c r="J75" s="116">
        <f>BPU!K71</f>
        <v>0</v>
      </c>
      <c r="K75" s="166">
        <f t="shared" si="8"/>
        <v>0</v>
      </c>
      <c r="L75" s="72">
        <f t="shared" si="9"/>
        <v>0</v>
      </c>
    </row>
    <row r="76" spans="2:12" ht="16.2" x14ac:dyDescent="0.4">
      <c r="B76" s="98" t="s">
        <v>442</v>
      </c>
      <c r="C76" s="100" t="s">
        <v>113</v>
      </c>
      <c r="D76" s="34">
        <f>BPU!D72</f>
        <v>5000</v>
      </c>
      <c r="E76" s="122">
        <f>BPU!E72</f>
        <v>0</v>
      </c>
      <c r="F76" s="185">
        <f>BPU!F72</f>
        <v>0</v>
      </c>
      <c r="G76" s="92">
        <v>100</v>
      </c>
      <c r="H76" s="115">
        <f>BPU!I72*G76</f>
        <v>0</v>
      </c>
      <c r="I76" s="115">
        <f>BPU!J73*G76</f>
        <v>0</v>
      </c>
      <c r="J76" s="116">
        <f>BPU!K72</f>
        <v>0</v>
      </c>
      <c r="K76" s="166">
        <f t="shared" si="8"/>
        <v>0</v>
      </c>
      <c r="L76" s="72">
        <f t="shared" si="9"/>
        <v>0</v>
      </c>
    </row>
    <row r="77" spans="2:12" ht="16.2" x14ac:dyDescent="0.4">
      <c r="B77" s="98" t="s">
        <v>443</v>
      </c>
      <c r="C77" s="100" t="s">
        <v>323</v>
      </c>
      <c r="D77" s="34">
        <f>BPU!D73</f>
        <v>1</v>
      </c>
      <c r="E77" s="122">
        <f>BPU!E73</f>
        <v>0</v>
      </c>
      <c r="F77" s="185">
        <f>BPU!F73</f>
        <v>0</v>
      </c>
      <c r="G77" s="92">
        <v>1</v>
      </c>
      <c r="H77" s="115">
        <f>BPU!I73*G77</f>
        <v>0</v>
      </c>
      <c r="I77" s="115">
        <f>BPU!J74*G77</f>
        <v>0</v>
      </c>
      <c r="J77" s="116">
        <f>BPU!K73</f>
        <v>0</v>
      </c>
      <c r="K77" s="166">
        <f t="shared" si="8"/>
        <v>0</v>
      </c>
      <c r="L77" s="72">
        <f t="shared" si="9"/>
        <v>0</v>
      </c>
    </row>
    <row r="78" spans="2:12" ht="16.2" x14ac:dyDescent="0.4">
      <c r="B78" s="98" t="s">
        <v>444</v>
      </c>
      <c r="C78" s="100" t="s">
        <v>324</v>
      </c>
      <c r="D78" s="34">
        <f>BPU!D74</f>
        <v>1000</v>
      </c>
      <c r="E78" s="122">
        <f>BPU!E74</f>
        <v>0</v>
      </c>
      <c r="F78" s="185">
        <f>BPU!F74</f>
        <v>0</v>
      </c>
      <c r="G78" s="92">
        <v>1</v>
      </c>
      <c r="H78" s="115">
        <f>BPU!I74*G78</f>
        <v>0</v>
      </c>
      <c r="I78" s="115">
        <f>BPU!J75*G78</f>
        <v>0</v>
      </c>
      <c r="J78" s="116">
        <f>BPU!K74</f>
        <v>0</v>
      </c>
      <c r="K78" s="166">
        <f t="shared" si="8"/>
        <v>0</v>
      </c>
      <c r="L78" s="72">
        <f t="shared" si="9"/>
        <v>0</v>
      </c>
    </row>
    <row r="79" spans="2:12" ht="16.2" x14ac:dyDescent="0.4">
      <c r="B79" s="98" t="s">
        <v>445</v>
      </c>
      <c r="C79" s="100" t="s">
        <v>114</v>
      </c>
      <c r="D79" s="34">
        <f>BPU!D75</f>
        <v>1</v>
      </c>
      <c r="E79" s="122">
        <f>BPU!E75</f>
        <v>0</v>
      </c>
      <c r="F79" s="185">
        <f>BPU!F75</f>
        <v>0</v>
      </c>
      <c r="G79" s="92">
        <v>30</v>
      </c>
      <c r="H79" s="115">
        <f>BPU!I75*G79</f>
        <v>0</v>
      </c>
      <c r="I79" s="115">
        <f>BPU!J76*G79</f>
        <v>0</v>
      </c>
      <c r="J79" s="116">
        <f>BPU!K75</f>
        <v>0</v>
      </c>
      <c r="K79" s="166">
        <f t="shared" si="8"/>
        <v>0</v>
      </c>
      <c r="L79" s="72">
        <f t="shared" si="9"/>
        <v>0</v>
      </c>
    </row>
    <row r="80" spans="2:12" ht="16.2" x14ac:dyDescent="0.4">
      <c r="B80" s="98" t="s">
        <v>446</v>
      </c>
      <c r="C80" s="100" t="s">
        <v>115</v>
      </c>
      <c r="D80" s="34">
        <f>BPU!D76</f>
        <v>1</v>
      </c>
      <c r="E80" s="122">
        <f>BPU!E76</f>
        <v>0</v>
      </c>
      <c r="F80" s="185">
        <f>BPU!F76</f>
        <v>0</v>
      </c>
      <c r="G80" s="92">
        <v>20</v>
      </c>
      <c r="H80" s="115">
        <f>BPU!I76*G80</f>
        <v>0</v>
      </c>
      <c r="I80" s="115">
        <f>BPU!J77*G80</f>
        <v>0</v>
      </c>
      <c r="J80" s="116">
        <f>BPU!K76</f>
        <v>0</v>
      </c>
      <c r="K80" s="166">
        <f t="shared" si="8"/>
        <v>0</v>
      </c>
      <c r="L80" s="72">
        <f t="shared" si="9"/>
        <v>0</v>
      </c>
    </row>
    <row r="81" spans="2:13" ht="16.2" x14ac:dyDescent="0.4">
      <c r="B81" s="98" t="s">
        <v>447</v>
      </c>
      <c r="C81" s="100" t="s">
        <v>116</v>
      </c>
      <c r="D81" s="34">
        <f>BPU!D77</f>
        <v>100</v>
      </c>
      <c r="E81" s="122">
        <f>BPU!E77</f>
        <v>0</v>
      </c>
      <c r="F81" s="185">
        <f>BPU!F77</f>
        <v>0</v>
      </c>
      <c r="G81" s="92">
        <v>50</v>
      </c>
      <c r="H81" s="115">
        <f>BPU!I77*G81</f>
        <v>0</v>
      </c>
      <c r="I81" s="115">
        <f>BPU!J78*G81</f>
        <v>0</v>
      </c>
      <c r="J81" s="116">
        <f>BPU!K77</f>
        <v>0</v>
      </c>
      <c r="K81" s="166">
        <f t="shared" si="8"/>
        <v>0</v>
      </c>
      <c r="L81" s="72">
        <f t="shared" si="9"/>
        <v>0</v>
      </c>
    </row>
    <row r="82" spans="2:13" ht="16.2" x14ac:dyDescent="0.4">
      <c r="B82" s="98" t="s">
        <v>448</v>
      </c>
      <c r="C82" s="100" t="s">
        <v>117</v>
      </c>
      <c r="D82" s="34">
        <f>BPU!D78</f>
        <v>100</v>
      </c>
      <c r="E82" s="122">
        <f>BPU!E78</f>
        <v>0</v>
      </c>
      <c r="F82" s="185">
        <f>BPU!F78</f>
        <v>0</v>
      </c>
      <c r="G82" s="92">
        <v>40</v>
      </c>
      <c r="H82" s="115">
        <f>BPU!I78*G82</f>
        <v>0</v>
      </c>
      <c r="I82" s="115">
        <f>BPU!J79*G82</f>
        <v>0</v>
      </c>
      <c r="J82" s="116">
        <f>BPU!K78</f>
        <v>0</v>
      </c>
      <c r="K82" s="166">
        <f t="shared" si="8"/>
        <v>0</v>
      </c>
      <c r="L82" s="72">
        <f t="shared" si="9"/>
        <v>0</v>
      </c>
    </row>
    <row r="83" spans="2:13" ht="16.2" x14ac:dyDescent="0.4">
      <c r="B83" s="98" t="s">
        <v>449</v>
      </c>
      <c r="C83" s="100" t="s">
        <v>118</v>
      </c>
      <c r="D83" s="34">
        <f>BPU!D79</f>
        <v>1</v>
      </c>
      <c r="E83" s="122">
        <f>BPU!E79</f>
        <v>0</v>
      </c>
      <c r="F83" s="185">
        <f>BPU!F79</f>
        <v>0</v>
      </c>
      <c r="G83" s="92">
        <v>40</v>
      </c>
      <c r="H83" s="115">
        <f>BPU!I79*G83</f>
        <v>0</v>
      </c>
      <c r="I83" s="115">
        <f>BPU!J80*G83</f>
        <v>0</v>
      </c>
      <c r="J83" s="116">
        <f>BPU!K79</f>
        <v>0</v>
      </c>
      <c r="K83" s="166">
        <f t="shared" si="8"/>
        <v>0</v>
      </c>
      <c r="L83" s="72">
        <f t="shared" si="9"/>
        <v>0</v>
      </c>
    </row>
    <row r="84" spans="2:13" ht="16.2" x14ac:dyDescent="0.4">
      <c r="B84" s="98" t="s">
        <v>450</v>
      </c>
      <c r="C84" s="100" t="s">
        <v>119</v>
      </c>
      <c r="D84" s="34">
        <f>BPU!D80</f>
        <v>1</v>
      </c>
      <c r="E84" s="122">
        <f>BPU!E80</f>
        <v>0</v>
      </c>
      <c r="F84" s="185">
        <f>BPU!F80</f>
        <v>0</v>
      </c>
      <c r="G84" s="92">
        <v>30</v>
      </c>
      <c r="H84" s="115">
        <f>BPU!I80*G84</f>
        <v>0</v>
      </c>
      <c r="I84" s="115">
        <f>BPU!J81*G84</f>
        <v>0</v>
      </c>
      <c r="J84" s="116">
        <f>BPU!K80</f>
        <v>0</v>
      </c>
      <c r="K84" s="166">
        <f t="shared" si="8"/>
        <v>0</v>
      </c>
      <c r="L84" s="72">
        <f t="shared" si="9"/>
        <v>0</v>
      </c>
    </row>
    <row r="85" spans="2:13" ht="16.2" x14ac:dyDescent="0.4">
      <c r="B85" s="98" t="s">
        <v>451</v>
      </c>
      <c r="C85" s="109" t="s">
        <v>120</v>
      </c>
      <c r="D85" s="34">
        <f>BPU!D81</f>
        <v>1</v>
      </c>
      <c r="E85" s="122">
        <f>BPU!E81</f>
        <v>0</v>
      </c>
      <c r="F85" s="185">
        <f>BPU!F81</f>
        <v>0</v>
      </c>
      <c r="G85" s="92">
        <v>45</v>
      </c>
      <c r="H85" s="115">
        <f>BPU!I81*G85</f>
        <v>0</v>
      </c>
      <c r="I85" s="115">
        <f>BPU!J82*G85</f>
        <v>0</v>
      </c>
      <c r="J85" s="116">
        <f>BPU!K81</f>
        <v>0</v>
      </c>
      <c r="K85" s="166">
        <f t="shared" si="8"/>
        <v>0</v>
      </c>
      <c r="L85" s="72">
        <f t="shared" si="9"/>
        <v>0</v>
      </c>
    </row>
    <row r="86" spans="2:13" ht="16.2" x14ac:dyDescent="0.4">
      <c r="B86" s="98" t="s">
        <v>452</v>
      </c>
      <c r="C86" s="100" t="s">
        <v>325</v>
      </c>
      <c r="D86" s="34">
        <f>BPU!D82</f>
        <v>1</v>
      </c>
      <c r="E86" s="122">
        <f>BPU!E82</f>
        <v>0</v>
      </c>
      <c r="F86" s="185">
        <f>BPU!F82</f>
        <v>0</v>
      </c>
      <c r="G86" s="92">
        <v>45</v>
      </c>
      <c r="H86" s="115">
        <f>BPU!I82*G86</f>
        <v>0</v>
      </c>
      <c r="I86" s="115">
        <f>BPU!J83*G86</f>
        <v>0</v>
      </c>
      <c r="J86" s="116">
        <f>BPU!K82</f>
        <v>0</v>
      </c>
      <c r="K86" s="166">
        <f t="shared" si="8"/>
        <v>0</v>
      </c>
      <c r="L86" s="72">
        <f t="shared" si="9"/>
        <v>0</v>
      </c>
    </row>
    <row r="87" spans="2:13" ht="16.2" x14ac:dyDescent="0.4">
      <c r="B87" s="98" t="s">
        <v>453</v>
      </c>
      <c r="C87" s="100" t="s">
        <v>121</v>
      </c>
      <c r="D87" s="34">
        <f>BPU!D83</f>
        <v>1</v>
      </c>
      <c r="E87" s="122">
        <f>BPU!E83</f>
        <v>0</v>
      </c>
      <c r="F87" s="185">
        <f>BPU!F83</f>
        <v>0</v>
      </c>
      <c r="G87" s="92">
        <v>12</v>
      </c>
      <c r="H87" s="115">
        <f>BPU!I83*G87</f>
        <v>0</v>
      </c>
      <c r="I87" s="115">
        <f>BPU!J84*G87</f>
        <v>0</v>
      </c>
      <c r="J87" s="116">
        <f>BPU!K83</f>
        <v>0</v>
      </c>
      <c r="K87" s="166">
        <f t="shared" si="8"/>
        <v>0</v>
      </c>
      <c r="L87" s="72">
        <f t="shared" si="9"/>
        <v>0</v>
      </c>
    </row>
    <row r="88" spans="2:13" ht="16.2" x14ac:dyDescent="0.4">
      <c r="B88" s="98" t="s">
        <v>454</v>
      </c>
      <c r="C88" s="109" t="s">
        <v>122</v>
      </c>
      <c r="D88" s="34">
        <f>BPU!D84</f>
        <v>20</v>
      </c>
      <c r="E88" s="122">
        <f>BPU!E84</f>
        <v>0</v>
      </c>
      <c r="F88" s="185">
        <f>BPU!F84</f>
        <v>0</v>
      </c>
      <c r="G88" s="92">
        <v>20</v>
      </c>
      <c r="H88" s="115">
        <f>BPU!I84*G88</f>
        <v>0</v>
      </c>
      <c r="I88" s="115">
        <f>BPU!J85*G88</f>
        <v>0</v>
      </c>
      <c r="J88" s="116">
        <f>BPU!K84</f>
        <v>0</v>
      </c>
      <c r="K88" s="166">
        <f t="shared" si="8"/>
        <v>0</v>
      </c>
      <c r="L88" s="72">
        <f t="shared" si="9"/>
        <v>0</v>
      </c>
    </row>
    <row r="89" spans="2:13" ht="16.2" x14ac:dyDescent="0.4">
      <c r="B89" s="98" t="s">
        <v>455</v>
      </c>
      <c r="C89" s="100" t="s">
        <v>123</v>
      </c>
      <c r="D89" s="34">
        <f>BPU!D85</f>
        <v>10</v>
      </c>
      <c r="E89" s="122">
        <f>BPU!E85</f>
        <v>0</v>
      </c>
      <c r="F89" s="185">
        <f>BPU!F85</f>
        <v>0</v>
      </c>
      <c r="G89" s="92">
        <v>25</v>
      </c>
      <c r="H89" s="115">
        <f>BPU!I85*G89</f>
        <v>0</v>
      </c>
      <c r="I89" s="115">
        <f>BPU!J86*G89</f>
        <v>0</v>
      </c>
      <c r="J89" s="116">
        <f>BPU!K85</f>
        <v>0</v>
      </c>
      <c r="K89" s="166">
        <f t="shared" si="8"/>
        <v>0</v>
      </c>
      <c r="L89" s="72">
        <f t="shared" si="9"/>
        <v>0</v>
      </c>
    </row>
    <row r="90" spans="2:13" ht="16.2" x14ac:dyDescent="0.4">
      <c r="B90" s="98" t="s">
        <v>456</v>
      </c>
      <c r="C90" s="100" t="s">
        <v>326</v>
      </c>
      <c r="D90" s="34">
        <f>BPU!D86</f>
        <v>10</v>
      </c>
      <c r="E90" s="122">
        <f>BPU!E86</f>
        <v>0</v>
      </c>
      <c r="F90" s="185">
        <f>BPU!F86</f>
        <v>0</v>
      </c>
      <c r="G90" s="92">
        <v>10</v>
      </c>
      <c r="H90" s="115">
        <f>BPU!I86*G90</f>
        <v>0</v>
      </c>
      <c r="I90" s="115">
        <f>BPU!J87*G90</f>
        <v>0</v>
      </c>
      <c r="J90" s="116">
        <f>BPU!K86</f>
        <v>0</v>
      </c>
      <c r="K90" s="166">
        <f t="shared" si="8"/>
        <v>0</v>
      </c>
      <c r="L90" s="72">
        <f t="shared" si="9"/>
        <v>0</v>
      </c>
    </row>
    <row r="91" spans="2:13" ht="16.2" x14ac:dyDescent="0.4">
      <c r="B91" s="98" t="s">
        <v>457</v>
      </c>
      <c r="C91" s="109" t="s">
        <v>124</v>
      </c>
      <c r="D91" s="34">
        <f>BPU!D87</f>
        <v>10</v>
      </c>
      <c r="E91" s="122">
        <f>BPU!E87</f>
        <v>0</v>
      </c>
      <c r="F91" s="185">
        <f>BPU!F87</f>
        <v>0</v>
      </c>
      <c r="G91" s="92">
        <v>100</v>
      </c>
      <c r="H91" s="115">
        <f>BPU!I87*G91</f>
        <v>0</v>
      </c>
      <c r="I91" s="115">
        <f>BPU!J88*G91</f>
        <v>0</v>
      </c>
      <c r="J91" s="116">
        <f>BPU!K87</f>
        <v>0</v>
      </c>
      <c r="K91" s="166">
        <f t="shared" si="8"/>
        <v>0</v>
      </c>
      <c r="L91" s="72">
        <f t="shared" si="9"/>
        <v>0</v>
      </c>
    </row>
    <row r="92" spans="2:13" ht="16.8" thickBot="1" x14ac:dyDescent="0.45">
      <c r="B92" s="98" t="s">
        <v>458</v>
      </c>
      <c r="C92" s="110" t="s">
        <v>125</v>
      </c>
      <c r="D92" s="68">
        <f>BPU!D88</f>
        <v>30</v>
      </c>
      <c r="E92" s="122">
        <f>BPU!E88</f>
        <v>0</v>
      </c>
      <c r="F92" s="185">
        <f>BPU!F88</f>
        <v>0</v>
      </c>
      <c r="G92" s="113">
        <v>30</v>
      </c>
      <c r="H92" s="115">
        <f>BPU!I88*G92</f>
        <v>0</v>
      </c>
      <c r="I92" s="115">
        <f>BPU!J89*G92</f>
        <v>0</v>
      </c>
      <c r="J92" s="116">
        <f>BPU!K88</f>
        <v>0</v>
      </c>
      <c r="K92" s="175">
        <f t="shared" si="8"/>
        <v>0</v>
      </c>
      <c r="L92" s="72">
        <f t="shared" si="9"/>
        <v>0</v>
      </c>
    </row>
    <row r="93" spans="2:13" s="1" customFormat="1" ht="21" customHeight="1" thickBot="1" x14ac:dyDescent="0.3">
      <c r="B93" s="49"/>
      <c r="C93" s="270" t="s">
        <v>691</v>
      </c>
      <c r="D93" s="271"/>
      <c r="E93" s="271"/>
      <c r="F93" s="271"/>
      <c r="G93" s="271"/>
      <c r="H93" s="271"/>
      <c r="I93" s="272"/>
      <c r="J93" s="264">
        <f>SUM(K48:K92)</f>
        <v>0</v>
      </c>
      <c r="K93" s="265"/>
      <c r="L93" s="53">
        <f>SUM(L48:L92)</f>
        <v>0</v>
      </c>
    </row>
    <row r="94" spans="2:13" ht="23.25" customHeight="1" thickBot="1" x14ac:dyDescent="0.3">
      <c r="B94" s="1"/>
      <c r="C94" s="273" t="s">
        <v>690</v>
      </c>
      <c r="D94" s="274"/>
      <c r="E94" s="274"/>
      <c r="F94" s="274"/>
      <c r="G94" s="268"/>
      <c r="H94" s="268"/>
      <c r="I94" s="268"/>
      <c r="J94" s="268"/>
      <c r="K94" s="268"/>
      <c r="L94" s="269"/>
    </row>
    <row r="95" spans="2:13" ht="16.2" x14ac:dyDescent="0.4">
      <c r="B95" s="97" t="s">
        <v>460</v>
      </c>
      <c r="C95" s="108" t="s">
        <v>126</v>
      </c>
      <c r="D95" s="76">
        <f>BPU!D90</f>
        <v>1</v>
      </c>
      <c r="E95" s="122">
        <f>BPU!E90</f>
        <v>0</v>
      </c>
      <c r="F95" s="185">
        <f>BPU!F90</f>
        <v>0</v>
      </c>
      <c r="G95" s="114">
        <v>60</v>
      </c>
      <c r="H95" s="115">
        <f>BPU!I90*G95</f>
        <v>0</v>
      </c>
      <c r="I95" s="115">
        <f>BPU!J92*G95</f>
        <v>0</v>
      </c>
      <c r="J95" s="116">
        <f>BPU!K90</f>
        <v>0</v>
      </c>
      <c r="K95" s="166">
        <f t="shared" ref="K95" si="10">H95+(H95*J95)</f>
        <v>0</v>
      </c>
      <c r="L95" s="72">
        <f t="shared" ref="L95" si="11">I95+(I95*J95)</f>
        <v>0</v>
      </c>
      <c r="M95" s="1"/>
    </row>
    <row r="96" spans="2:13" ht="16.2" x14ac:dyDescent="0.4">
      <c r="B96" s="98" t="s">
        <v>462</v>
      </c>
      <c r="C96" s="100" t="s">
        <v>127</v>
      </c>
      <c r="D96" s="36">
        <f>BPU!D91</f>
        <v>1</v>
      </c>
      <c r="E96" s="122">
        <f>BPU!E91</f>
        <v>0</v>
      </c>
      <c r="F96" s="185">
        <f>BPU!F91</f>
        <v>0</v>
      </c>
      <c r="G96" s="92">
        <v>60</v>
      </c>
      <c r="H96" s="115">
        <f>BPU!I91*G96</f>
        <v>0</v>
      </c>
      <c r="I96" s="115">
        <f>BPU!J93*G96</f>
        <v>0</v>
      </c>
      <c r="J96" s="47">
        <f>BPU!K91</f>
        <v>0</v>
      </c>
      <c r="K96" s="166">
        <f t="shared" ref="K96:K119" si="12">H96+(H96*J96)</f>
        <v>0</v>
      </c>
      <c r="L96" s="72">
        <f t="shared" ref="L96:L119" si="13">I96+(I96*J96)</f>
        <v>0</v>
      </c>
    </row>
    <row r="97" spans="2:12" ht="16.2" x14ac:dyDescent="0.4">
      <c r="B97" s="98" t="s">
        <v>463</v>
      </c>
      <c r="C97" s="100" t="s">
        <v>128</v>
      </c>
      <c r="D97" s="36">
        <f>BPU!D92</f>
        <v>1</v>
      </c>
      <c r="E97" s="122">
        <f>BPU!E92</f>
        <v>0</v>
      </c>
      <c r="F97" s="185">
        <f>BPU!F92</f>
        <v>0</v>
      </c>
      <c r="G97" s="92">
        <v>500</v>
      </c>
      <c r="H97" s="115">
        <f>BPU!I92*G97</f>
        <v>0</v>
      </c>
      <c r="I97" s="115">
        <f>BPU!J94*G97</f>
        <v>0</v>
      </c>
      <c r="J97" s="47">
        <f>BPU!K92</f>
        <v>0</v>
      </c>
      <c r="K97" s="166">
        <f t="shared" si="12"/>
        <v>0</v>
      </c>
      <c r="L97" s="72">
        <f t="shared" si="13"/>
        <v>0</v>
      </c>
    </row>
    <row r="98" spans="2:12" ht="16.2" x14ac:dyDescent="0.4">
      <c r="B98" s="98" t="s">
        <v>464</v>
      </c>
      <c r="C98" s="100" t="s">
        <v>129</v>
      </c>
      <c r="D98" s="36">
        <f>BPU!D93</f>
        <v>1</v>
      </c>
      <c r="E98" s="122">
        <f>BPU!E93</f>
        <v>0</v>
      </c>
      <c r="F98" s="185">
        <f>BPU!F93</f>
        <v>0</v>
      </c>
      <c r="G98" s="92">
        <v>500</v>
      </c>
      <c r="H98" s="115">
        <f>BPU!I93*G98</f>
        <v>0</v>
      </c>
      <c r="I98" s="115">
        <f>BPU!J95*G98</f>
        <v>0</v>
      </c>
      <c r="J98" s="47">
        <f>BPU!K93</f>
        <v>0</v>
      </c>
      <c r="K98" s="166">
        <f t="shared" si="12"/>
        <v>0</v>
      </c>
      <c r="L98" s="72">
        <f t="shared" si="13"/>
        <v>0</v>
      </c>
    </row>
    <row r="99" spans="2:12" ht="16.2" x14ac:dyDescent="0.4">
      <c r="B99" s="98" t="s">
        <v>465</v>
      </c>
      <c r="C99" s="100" t="s">
        <v>130</v>
      </c>
      <c r="D99" s="36">
        <f>BPU!D94</f>
        <v>1</v>
      </c>
      <c r="E99" s="122">
        <f>BPU!E94</f>
        <v>0</v>
      </c>
      <c r="F99" s="185">
        <f>BPU!F94</f>
        <v>0</v>
      </c>
      <c r="G99" s="92">
        <v>60</v>
      </c>
      <c r="H99" s="115">
        <f>BPU!I94*G99</f>
        <v>0</v>
      </c>
      <c r="I99" s="115">
        <f>BPU!J96*G99</f>
        <v>0</v>
      </c>
      <c r="J99" s="47">
        <f>BPU!K94</f>
        <v>0</v>
      </c>
      <c r="K99" s="166">
        <f t="shared" si="12"/>
        <v>0</v>
      </c>
      <c r="L99" s="72">
        <f t="shared" si="13"/>
        <v>0</v>
      </c>
    </row>
    <row r="100" spans="2:12" ht="16.2" x14ac:dyDescent="0.4">
      <c r="B100" s="98" t="s">
        <v>466</v>
      </c>
      <c r="C100" s="100" t="s">
        <v>131</v>
      </c>
      <c r="D100" s="36">
        <f>BPU!D95</f>
        <v>1</v>
      </c>
      <c r="E100" s="122">
        <f>BPU!E95</f>
        <v>0</v>
      </c>
      <c r="F100" s="185">
        <f>BPU!F95</f>
        <v>0</v>
      </c>
      <c r="G100" s="92">
        <v>60</v>
      </c>
      <c r="H100" s="115">
        <f>BPU!I95*G100</f>
        <v>0</v>
      </c>
      <c r="I100" s="115">
        <f>BPU!J97*G100</f>
        <v>0</v>
      </c>
      <c r="J100" s="47">
        <f>BPU!K95</f>
        <v>0</v>
      </c>
      <c r="K100" s="166">
        <f t="shared" si="12"/>
        <v>0</v>
      </c>
      <c r="L100" s="72">
        <f t="shared" si="13"/>
        <v>0</v>
      </c>
    </row>
    <row r="101" spans="2:12" ht="16.2" x14ac:dyDescent="0.4">
      <c r="B101" s="98" t="s">
        <v>467</v>
      </c>
      <c r="C101" s="100" t="s">
        <v>132</v>
      </c>
      <c r="D101" s="36">
        <f>BPU!D96</f>
        <v>1</v>
      </c>
      <c r="E101" s="122">
        <f>BPU!E96</f>
        <v>0</v>
      </c>
      <c r="F101" s="185">
        <f>BPU!F96</f>
        <v>0</v>
      </c>
      <c r="G101" s="92">
        <v>500</v>
      </c>
      <c r="H101" s="115">
        <f>BPU!I96*G101</f>
        <v>0</v>
      </c>
      <c r="I101" s="115">
        <f>BPU!J98*G101</f>
        <v>0</v>
      </c>
      <c r="J101" s="47">
        <f>BPU!K96</f>
        <v>0</v>
      </c>
      <c r="K101" s="166">
        <f t="shared" si="12"/>
        <v>0</v>
      </c>
      <c r="L101" s="72">
        <f t="shared" si="13"/>
        <v>0</v>
      </c>
    </row>
    <row r="102" spans="2:12" ht="16.2" x14ac:dyDescent="0.4">
      <c r="B102" s="98" t="s">
        <v>468</v>
      </c>
      <c r="C102" s="100" t="s">
        <v>133</v>
      </c>
      <c r="D102" s="36">
        <f>BPU!D97</f>
        <v>1</v>
      </c>
      <c r="E102" s="122">
        <f>BPU!E97</f>
        <v>0</v>
      </c>
      <c r="F102" s="185">
        <f>BPU!F97</f>
        <v>0</v>
      </c>
      <c r="G102" s="92">
        <v>500</v>
      </c>
      <c r="H102" s="115">
        <f>BPU!I97*G102</f>
        <v>0</v>
      </c>
      <c r="I102" s="115">
        <f>BPU!J99*G102</f>
        <v>0</v>
      </c>
      <c r="J102" s="47">
        <f>BPU!K97</f>
        <v>0</v>
      </c>
      <c r="K102" s="166">
        <f t="shared" si="12"/>
        <v>0</v>
      </c>
      <c r="L102" s="72">
        <f t="shared" si="13"/>
        <v>0</v>
      </c>
    </row>
    <row r="103" spans="2:12" ht="16.2" x14ac:dyDescent="0.4">
      <c r="B103" s="98" t="s">
        <v>469</v>
      </c>
      <c r="C103" s="100" t="s">
        <v>134</v>
      </c>
      <c r="D103" s="36">
        <f>BPU!D98</f>
        <v>10</v>
      </c>
      <c r="E103" s="122">
        <f>BPU!E98</f>
        <v>0</v>
      </c>
      <c r="F103" s="185">
        <f>BPU!F98</f>
        <v>0</v>
      </c>
      <c r="G103" s="92">
        <v>10</v>
      </c>
      <c r="H103" s="115">
        <f>BPU!I98*G103</f>
        <v>0</v>
      </c>
      <c r="I103" s="115">
        <f>BPU!J100*G103</f>
        <v>0</v>
      </c>
      <c r="J103" s="47">
        <f>BPU!K98</f>
        <v>0</v>
      </c>
      <c r="K103" s="166">
        <f t="shared" si="12"/>
        <v>0</v>
      </c>
      <c r="L103" s="72">
        <f t="shared" si="13"/>
        <v>0</v>
      </c>
    </row>
    <row r="104" spans="2:12" ht="16.2" x14ac:dyDescent="0.4">
      <c r="B104" s="98" t="s">
        <v>470</v>
      </c>
      <c r="C104" s="100" t="s">
        <v>135</v>
      </c>
      <c r="D104" s="36">
        <f>BPU!D99</f>
        <v>1</v>
      </c>
      <c r="E104" s="122">
        <f>BPU!E99</f>
        <v>0</v>
      </c>
      <c r="F104" s="185">
        <f>BPU!F99</f>
        <v>0</v>
      </c>
      <c r="G104" s="92">
        <v>20</v>
      </c>
      <c r="H104" s="115">
        <f>BPU!I99*G104</f>
        <v>0</v>
      </c>
      <c r="I104" s="115">
        <f>BPU!J101*G104</f>
        <v>0</v>
      </c>
      <c r="J104" s="47">
        <f>BPU!K99</f>
        <v>0</v>
      </c>
      <c r="K104" s="166">
        <f t="shared" si="12"/>
        <v>0</v>
      </c>
      <c r="L104" s="72">
        <f t="shared" si="13"/>
        <v>0</v>
      </c>
    </row>
    <row r="105" spans="2:12" ht="16.2" x14ac:dyDescent="0.4">
      <c r="B105" s="98" t="s">
        <v>471</v>
      </c>
      <c r="C105" s="100" t="s">
        <v>136</v>
      </c>
      <c r="D105" s="36">
        <f>BPU!D100</f>
        <v>1</v>
      </c>
      <c r="E105" s="122">
        <f>BPU!E100</f>
        <v>0</v>
      </c>
      <c r="F105" s="185">
        <f>BPU!F100</f>
        <v>0</v>
      </c>
      <c r="G105" s="92">
        <v>30</v>
      </c>
      <c r="H105" s="115">
        <f>BPU!I100*G105</f>
        <v>0</v>
      </c>
      <c r="I105" s="115">
        <f>BPU!J102*G105</f>
        <v>0</v>
      </c>
      <c r="J105" s="47">
        <f>BPU!K100</f>
        <v>0</v>
      </c>
      <c r="K105" s="166">
        <f t="shared" si="12"/>
        <v>0</v>
      </c>
      <c r="L105" s="72">
        <f t="shared" si="13"/>
        <v>0</v>
      </c>
    </row>
    <row r="106" spans="2:12" ht="16.2" x14ac:dyDescent="0.4">
      <c r="B106" s="98" t="s">
        <v>472</v>
      </c>
      <c r="C106" s="100" t="s">
        <v>137</v>
      </c>
      <c r="D106" s="36">
        <f>BPU!D101</f>
        <v>1</v>
      </c>
      <c r="E106" s="122">
        <f>BPU!E101</f>
        <v>0</v>
      </c>
      <c r="F106" s="185">
        <f>BPU!F101</f>
        <v>0</v>
      </c>
      <c r="G106" s="92">
        <v>10</v>
      </c>
      <c r="H106" s="115">
        <f>BPU!I101*G106</f>
        <v>0</v>
      </c>
      <c r="I106" s="115">
        <f>BPU!J103*G106</f>
        <v>0</v>
      </c>
      <c r="J106" s="47">
        <f>BPU!K101</f>
        <v>0</v>
      </c>
      <c r="K106" s="166">
        <f t="shared" si="12"/>
        <v>0</v>
      </c>
      <c r="L106" s="72">
        <f t="shared" si="13"/>
        <v>0</v>
      </c>
    </row>
    <row r="107" spans="2:12" ht="16.2" x14ac:dyDescent="0.4">
      <c r="B107" s="98" t="s">
        <v>473</v>
      </c>
      <c r="C107" s="100" t="s">
        <v>138</v>
      </c>
      <c r="D107" s="36">
        <f>BPU!D102</f>
        <v>1</v>
      </c>
      <c r="E107" s="122">
        <f>BPU!E102</f>
        <v>0</v>
      </c>
      <c r="F107" s="185">
        <f>BPU!F102</f>
        <v>0</v>
      </c>
      <c r="G107" s="92">
        <v>1</v>
      </c>
      <c r="H107" s="115">
        <f>BPU!I102*G107</f>
        <v>0</v>
      </c>
      <c r="I107" s="115">
        <f>BPU!J104*G107</f>
        <v>0</v>
      </c>
      <c r="J107" s="47">
        <f>BPU!K102</f>
        <v>0</v>
      </c>
      <c r="K107" s="166">
        <f t="shared" si="12"/>
        <v>0</v>
      </c>
      <c r="L107" s="72">
        <f t="shared" si="13"/>
        <v>0</v>
      </c>
    </row>
    <row r="108" spans="2:12" ht="16.2" x14ac:dyDescent="0.4">
      <c r="B108" s="98" t="s">
        <v>474</v>
      </c>
      <c r="C108" s="100" t="s">
        <v>139</v>
      </c>
      <c r="D108" s="36">
        <f>BPU!D103</f>
        <v>1</v>
      </c>
      <c r="E108" s="122">
        <f>BPU!E103</f>
        <v>0</v>
      </c>
      <c r="F108" s="185">
        <f>BPU!F103</f>
        <v>0</v>
      </c>
      <c r="G108" s="92">
        <v>60</v>
      </c>
      <c r="H108" s="115">
        <f>BPU!I103*G108</f>
        <v>0</v>
      </c>
      <c r="I108" s="115">
        <f>BPU!J105*G108</f>
        <v>0</v>
      </c>
      <c r="J108" s="47">
        <f>BPU!K103</f>
        <v>0</v>
      </c>
      <c r="K108" s="166">
        <f t="shared" si="12"/>
        <v>0</v>
      </c>
      <c r="L108" s="72">
        <f t="shared" si="13"/>
        <v>0</v>
      </c>
    </row>
    <row r="109" spans="2:12" ht="16.2" x14ac:dyDescent="0.4">
      <c r="B109" s="98" t="s">
        <v>475</v>
      </c>
      <c r="C109" s="100" t="s">
        <v>140</v>
      </c>
      <c r="D109" s="36">
        <f>BPU!D104</f>
        <v>1</v>
      </c>
      <c r="E109" s="122">
        <f>BPU!E104</f>
        <v>0</v>
      </c>
      <c r="F109" s="185">
        <f>BPU!F104</f>
        <v>0</v>
      </c>
      <c r="G109" s="92">
        <v>45</v>
      </c>
      <c r="H109" s="115">
        <f>BPU!I104*G109</f>
        <v>0</v>
      </c>
      <c r="I109" s="115">
        <f>BPU!J106*G109</f>
        <v>0</v>
      </c>
      <c r="J109" s="47">
        <f>BPU!K104</f>
        <v>0</v>
      </c>
      <c r="K109" s="166">
        <f t="shared" si="12"/>
        <v>0</v>
      </c>
      <c r="L109" s="72">
        <f t="shared" si="13"/>
        <v>0</v>
      </c>
    </row>
    <row r="110" spans="2:12" ht="16.2" x14ac:dyDescent="0.4">
      <c r="B110" s="98" t="s">
        <v>476</v>
      </c>
      <c r="C110" s="100" t="s">
        <v>141</v>
      </c>
      <c r="D110" s="36">
        <f>BPU!D105</f>
        <v>1</v>
      </c>
      <c r="E110" s="122">
        <f>BPU!E105</f>
        <v>0</v>
      </c>
      <c r="F110" s="185">
        <f>BPU!F105</f>
        <v>0</v>
      </c>
      <c r="G110" s="92">
        <v>45</v>
      </c>
      <c r="H110" s="115">
        <f>BPU!I105*G110</f>
        <v>0</v>
      </c>
      <c r="I110" s="115">
        <f>BPU!J107*G110</f>
        <v>0</v>
      </c>
      <c r="J110" s="47">
        <f>BPU!K105</f>
        <v>0</v>
      </c>
      <c r="K110" s="166">
        <f t="shared" si="12"/>
        <v>0</v>
      </c>
      <c r="L110" s="72">
        <f t="shared" si="13"/>
        <v>0</v>
      </c>
    </row>
    <row r="111" spans="2:12" ht="16.2" x14ac:dyDescent="0.4">
      <c r="B111" s="98" t="s">
        <v>477</v>
      </c>
      <c r="C111" s="100" t="s">
        <v>327</v>
      </c>
      <c r="D111" s="36">
        <f>BPU!D106</f>
        <v>12</v>
      </c>
      <c r="E111" s="122">
        <f>BPU!E106</f>
        <v>0</v>
      </c>
      <c r="F111" s="185">
        <f>BPU!F106</f>
        <v>0</v>
      </c>
      <c r="G111" s="92">
        <v>10</v>
      </c>
      <c r="H111" s="115">
        <f>BPU!I106*G111</f>
        <v>0</v>
      </c>
      <c r="I111" s="115">
        <f>BPU!J108*G111</f>
        <v>0</v>
      </c>
      <c r="J111" s="47">
        <f>BPU!K106</f>
        <v>0</v>
      </c>
      <c r="K111" s="166">
        <f t="shared" si="12"/>
        <v>0</v>
      </c>
      <c r="L111" s="72">
        <f t="shared" si="13"/>
        <v>0</v>
      </c>
    </row>
    <row r="112" spans="2:12" ht="16.2" x14ac:dyDescent="0.4">
      <c r="B112" s="98" t="s">
        <v>478</v>
      </c>
      <c r="C112" s="100" t="s">
        <v>328</v>
      </c>
      <c r="D112" s="36">
        <f>BPU!D107</f>
        <v>12</v>
      </c>
      <c r="E112" s="122">
        <f>BPU!E107</f>
        <v>0</v>
      </c>
      <c r="F112" s="185">
        <f>BPU!F107</f>
        <v>0</v>
      </c>
      <c r="G112" s="92">
        <v>50</v>
      </c>
      <c r="H112" s="115">
        <f>BPU!I107*G112</f>
        <v>0</v>
      </c>
      <c r="I112" s="115">
        <f>BPU!J109*G112</f>
        <v>0</v>
      </c>
      <c r="J112" s="47">
        <f>BPU!K107</f>
        <v>0</v>
      </c>
      <c r="K112" s="166">
        <f t="shared" si="12"/>
        <v>0</v>
      </c>
      <c r="L112" s="72">
        <f t="shared" si="13"/>
        <v>0</v>
      </c>
    </row>
    <row r="113" spans="2:14" ht="16.2" x14ac:dyDescent="0.4">
      <c r="B113" s="98" t="s">
        <v>479</v>
      </c>
      <c r="C113" s="100" t="s">
        <v>329</v>
      </c>
      <c r="D113" s="36">
        <f>BPU!D108</f>
        <v>12</v>
      </c>
      <c r="E113" s="122">
        <f>BPU!E108</f>
        <v>0</v>
      </c>
      <c r="F113" s="185">
        <f>BPU!F108</f>
        <v>0</v>
      </c>
      <c r="G113" s="92">
        <v>30</v>
      </c>
      <c r="H113" s="115">
        <f>BPU!I108*G113</f>
        <v>0</v>
      </c>
      <c r="I113" s="115">
        <f>BPU!J110*G113</f>
        <v>0</v>
      </c>
      <c r="J113" s="47">
        <f>BPU!K108</f>
        <v>0</v>
      </c>
      <c r="K113" s="166">
        <f t="shared" si="12"/>
        <v>0</v>
      </c>
      <c r="L113" s="72">
        <f t="shared" si="13"/>
        <v>0</v>
      </c>
    </row>
    <row r="114" spans="2:14" ht="16.2" x14ac:dyDescent="0.4">
      <c r="B114" s="98" t="s">
        <v>480</v>
      </c>
      <c r="C114" s="100" t="s">
        <v>142</v>
      </c>
      <c r="D114" s="36">
        <f>BPU!D109</f>
        <v>1</v>
      </c>
      <c r="E114" s="122">
        <f>BPU!E109</f>
        <v>0</v>
      </c>
      <c r="F114" s="185">
        <f>BPU!F109</f>
        <v>0</v>
      </c>
      <c r="G114" s="92">
        <v>80</v>
      </c>
      <c r="H114" s="115">
        <f>BPU!I109*G114</f>
        <v>0</v>
      </c>
      <c r="I114" s="115">
        <f>BPU!J111*G114</f>
        <v>0</v>
      </c>
      <c r="J114" s="47">
        <f>BPU!K109</f>
        <v>0</v>
      </c>
      <c r="K114" s="166">
        <f t="shared" si="12"/>
        <v>0</v>
      </c>
      <c r="L114" s="72">
        <f t="shared" si="13"/>
        <v>0</v>
      </c>
    </row>
    <row r="115" spans="2:14" ht="16.2" x14ac:dyDescent="0.4">
      <c r="B115" s="98" t="s">
        <v>481</v>
      </c>
      <c r="C115" s="100" t="s">
        <v>143</v>
      </c>
      <c r="D115" s="36">
        <f>BPU!D110</f>
        <v>1</v>
      </c>
      <c r="E115" s="122">
        <f>BPU!E110</f>
        <v>0</v>
      </c>
      <c r="F115" s="185">
        <f>BPU!F110</f>
        <v>0</v>
      </c>
      <c r="G115" s="92">
        <v>140</v>
      </c>
      <c r="H115" s="115">
        <f>BPU!I110*G115</f>
        <v>0</v>
      </c>
      <c r="I115" s="115">
        <f>BPU!J112*G115</f>
        <v>0</v>
      </c>
      <c r="J115" s="47">
        <f>BPU!K110</f>
        <v>0</v>
      </c>
      <c r="K115" s="166">
        <f t="shared" si="12"/>
        <v>0</v>
      </c>
      <c r="L115" s="72">
        <f t="shared" si="13"/>
        <v>0</v>
      </c>
    </row>
    <row r="116" spans="2:14" ht="16.2" x14ac:dyDescent="0.4">
      <c r="B116" s="98" t="s">
        <v>482</v>
      </c>
      <c r="C116" s="100" t="s">
        <v>144</v>
      </c>
      <c r="D116" s="36">
        <f>BPU!D111</f>
        <v>1</v>
      </c>
      <c r="E116" s="122">
        <f>BPU!E111</f>
        <v>0</v>
      </c>
      <c r="F116" s="185">
        <f>BPU!F111</f>
        <v>0</v>
      </c>
      <c r="G116" s="92">
        <v>60</v>
      </c>
      <c r="H116" s="115">
        <f>BPU!I111*G116</f>
        <v>0</v>
      </c>
      <c r="I116" s="115">
        <f>BPU!J113*G116</f>
        <v>0</v>
      </c>
      <c r="J116" s="47">
        <f>BPU!K111</f>
        <v>0</v>
      </c>
      <c r="K116" s="166">
        <f t="shared" si="12"/>
        <v>0</v>
      </c>
      <c r="L116" s="72">
        <f t="shared" si="13"/>
        <v>0</v>
      </c>
    </row>
    <row r="117" spans="2:14" ht="16.2" x14ac:dyDescent="0.4">
      <c r="B117" s="98" t="s">
        <v>483</v>
      </c>
      <c r="C117" s="100" t="s">
        <v>145</v>
      </c>
      <c r="D117" s="36">
        <f>BPU!D112</f>
        <v>1</v>
      </c>
      <c r="E117" s="122">
        <f>BPU!E112</f>
        <v>0</v>
      </c>
      <c r="F117" s="185">
        <f>BPU!F112</f>
        <v>0</v>
      </c>
      <c r="G117" s="92">
        <v>20</v>
      </c>
      <c r="H117" s="115">
        <f>BPU!I112*G117</f>
        <v>0</v>
      </c>
      <c r="I117" s="115">
        <f>BPU!J114*G117</f>
        <v>0</v>
      </c>
      <c r="J117" s="47">
        <f>BPU!K112</f>
        <v>0</v>
      </c>
      <c r="K117" s="166">
        <f t="shared" si="12"/>
        <v>0</v>
      </c>
      <c r="L117" s="72">
        <f t="shared" si="13"/>
        <v>0</v>
      </c>
    </row>
    <row r="118" spans="2:14" ht="16.2" x14ac:dyDescent="0.4">
      <c r="B118" s="98" t="s">
        <v>484</v>
      </c>
      <c r="C118" s="100" t="s">
        <v>146</v>
      </c>
      <c r="D118" s="36">
        <f>BPU!D113</f>
        <v>100</v>
      </c>
      <c r="E118" s="122">
        <f>BPU!E113</f>
        <v>0</v>
      </c>
      <c r="F118" s="185">
        <f>BPU!F113</f>
        <v>0</v>
      </c>
      <c r="G118" s="92">
        <v>30</v>
      </c>
      <c r="H118" s="115">
        <f>BPU!I113*G118</f>
        <v>0</v>
      </c>
      <c r="I118" s="115">
        <f>BPU!J115*G118</f>
        <v>0</v>
      </c>
      <c r="J118" s="47">
        <f>BPU!K113</f>
        <v>0</v>
      </c>
      <c r="K118" s="166">
        <f t="shared" si="12"/>
        <v>0</v>
      </c>
      <c r="L118" s="72">
        <f t="shared" si="13"/>
        <v>0</v>
      </c>
    </row>
    <row r="119" spans="2:14" ht="16.8" thickBot="1" x14ac:dyDescent="0.45">
      <c r="B119" s="99" t="s">
        <v>485</v>
      </c>
      <c r="C119" s="110" t="s">
        <v>147</v>
      </c>
      <c r="D119" s="61">
        <f>BPU!D114</f>
        <v>100</v>
      </c>
      <c r="E119" s="122">
        <f>BPU!E114</f>
        <v>0</v>
      </c>
      <c r="F119" s="185">
        <f>BPU!F114</f>
        <v>0</v>
      </c>
      <c r="G119" s="113">
        <v>30</v>
      </c>
      <c r="H119" s="115">
        <f>BPU!I114*G119</f>
        <v>0</v>
      </c>
      <c r="I119" s="115">
        <f>BPU!J116*G119</f>
        <v>0</v>
      </c>
      <c r="J119" s="121">
        <f>BPU!K114</f>
        <v>0</v>
      </c>
      <c r="K119" s="175">
        <f t="shared" si="12"/>
        <v>0</v>
      </c>
      <c r="L119" s="72">
        <f t="shared" si="13"/>
        <v>0</v>
      </c>
    </row>
    <row r="120" spans="2:14" s="1" customFormat="1" ht="22.5" customHeight="1" thickBot="1" x14ac:dyDescent="0.3">
      <c r="B120" s="49"/>
      <c r="C120" s="270" t="s">
        <v>692</v>
      </c>
      <c r="D120" s="271"/>
      <c r="E120" s="271"/>
      <c r="F120" s="271"/>
      <c r="G120" s="271"/>
      <c r="H120" s="271"/>
      <c r="I120" s="272"/>
      <c r="J120" s="264">
        <f>SUM(K95:K119)</f>
        <v>0</v>
      </c>
      <c r="K120" s="265"/>
      <c r="L120" s="53">
        <f>SUM(L95:L119)</f>
        <v>0</v>
      </c>
      <c r="M120" s="186"/>
      <c r="N120" s="186"/>
    </row>
    <row r="121" spans="2:14" ht="24" customHeight="1" thickBot="1" x14ac:dyDescent="0.3">
      <c r="B121" s="1"/>
      <c r="C121" s="273" t="s">
        <v>486</v>
      </c>
      <c r="D121" s="274"/>
      <c r="E121" s="274"/>
      <c r="F121" s="274"/>
      <c r="G121" s="268"/>
      <c r="H121" s="268"/>
      <c r="I121" s="268"/>
      <c r="J121" s="268"/>
      <c r="K121" s="268"/>
      <c r="L121" s="269"/>
      <c r="M121" s="186"/>
      <c r="N121" s="186"/>
    </row>
    <row r="122" spans="2:14" ht="16.2" x14ac:dyDescent="0.4">
      <c r="B122" s="97" t="s">
        <v>461</v>
      </c>
      <c r="C122" s="108" t="s">
        <v>725</v>
      </c>
      <c r="D122" s="76">
        <v>1</v>
      </c>
      <c r="E122" s="122">
        <f>BPU!E116</f>
        <v>0</v>
      </c>
      <c r="F122" s="185">
        <f>BPU!F116</f>
        <v>0</v>
      </c>
      <c r="G122" s="114">
        <v>800</v>
      </c>
      <c r="H122" s="115">
        <f>BPU!I116*G122</f>
        <v>0</v>
      </c>
      <c r="I122" s="115">
        <f>BPU!J119*G122</f>
        <v>0</v>
      </c>
      <c r="J122" s="116">
        <f>BPU!K116</f>
        <v>0</v>
      </c>
      <c r="K122" s="166">
        <f t="shared" ref="K122" si="14">H122+(H122*J122)</f>
        <v>0</v>
      </c>
      <c r="L122" s="72">
        <f t="shared" ref="L122" si="15">I122+(I122*J122)</f>
        <v>0</v>
      </c>
      <c r="M122" s="186"/>
      <c r="N122" s="186"/>
    </row>
    <row r="123" spans="2:14" ht="16.2" x14ac:dyDescent="0.4">
      <c r="B123" s="98" t="s">
        <v>487</v>
      </c>
      <c r="C123" s="100" t="s">
        <v>726</v>
      </c>
      <c r="D123" s="36">
        <v>1</v>
      </c>
      <c r="E123" s="122">
        <f>BPU!E117</f>
        <v>0</v>
      </c>
      <c r="F123" s="185">
        <f>BPU!F117</f>
        <v>0</v>
      </c>
      <c r="G123" s="92">
        <v>800</v>
      </c>
      <c r="H123" s="115">
        <f>BPU!I117*G123</f>
        <v>0</v>
      </c>
      <c r="I123" s="115">
        <f>BPU!J120*G123</f>
        <v>0</v>
      </c>
      <c r="J123" s="47">
        <f>BPU!K117</f>
        <v>0</v>
      </c>
      <c r="K123" s="166">
        <f t="shared" ref="K123:K174" si="16">H123+(H123*J123)</f>
        <v>0</v>
      </c>
      <c r="L123" s="72">
        <f t="shared" ref="L123:L174" si="17">I123+(I123*J123)</f>
        <v>0</v>
      </c>
      <c r="M123" s="186"/>
      <c r="N123" s="186"/>
    </row>
    <row r="124" spans="2:14" ht="16.2" x14ac:dyDescent="0.4">
      <c r="B124" s="98" t="s">
        <v>488</v>
      </c>
      <c r="C124" s="100" t="s">
        <v>727</v>
      </c>
      <c r="D124" s="36">
        <v>1</v>
      </c>
      <c r="E124" s="122">
        <f>BPU!E118</f>
        <v>0</v>
      </c>
      <c r="F124" s="185">
        <f>BPU!F118</f>
        <v>0</v>
      </c>
      <c r="G124" s="92">
        <v>400</v>
      </c>
      <c r="H124" s="115">
        <f>BPU!I118*G124</f>
        <v>0</v>
      </c>
      <c r="I124" s="115">
        <f>BPU!J121*G124</f>
        <v>0</v>
      </c>
      <c r="J124" s="47">
        <f>BPU!K118</f>
        <v>0</v>
      </c>
      <c r="K124" s="166">
        <f t="shared" si="16"/>
        <v>0</v>
      </c>
      <c r="L124" s="72">
        <f t="shared" si="17"/>
        <v>0</v>
      </c>
    </row>
    <row r="125" spans="2:14" ht="16.2" x14ac:dyDescent="0.4">
      <c r="B125" s="98" t="s">
        <v>489</v>
      </c>
      <c r="C125" s="100" t="s">
        <v>728</v>
      </c>
      <c r="D125" s="36">
        <v>1</v>
      </c>
      <c r="E125" s="122">
        <f>BPU!E119</f>
        <v>0</v>
      </c>
      <c r="F125" s="185">
        <f>BPU!F119</f>
        <v>0</v>
      </c>
      <c r="G125" s="92">
        <v>100</v>
      </c>
      <c r="H125" s="115">
        <f>BPU!I119*G125</f>
        <v>0</v>
      </c>
      <c r="I125" s="115">
        <f>BPU!J122*G125</f>
        <v>0</v>
      </c>
      <c r="J125" s="47">
        <f>BPU!K119</f>
        <v>0</v>
      </c>
      <c r="K125" s="166">
        <f t="shared" si="16"/>
        <v>0</v>
      </c>
      <c r="L125" s="72">
        <f t="shared" si="17"/>
        <v>0</v>
      </c>
    </row>
    <row r="126" spans="2:14" ht="16.2" x14ac:dyDescent="0.4">
      <c r="B126" s="98" t="s">
        <v>490</v>
      </c>
      <c r="C126" s="100" t="s">
        <v>330</v>
      </c>
      <c r="D126" s="36">
        <v>1</v>
      </c>
      <c r="E126" s="122">
        <f>BPU!E120</f>
        <v>0</v>
      </c>
      <c r="F126" s="185">
        <f>BPU!F120</f>
        <v>0</v>
      </c>
      <c r="G126" s="92">
        <v>100</v>
      </c>
      <c r="H126" s="115">
        <f>BPU!I120*G126</f>
        <v>0</v>
      </c>
      <c r="I126" s="115">
        <f>BPU!J123*G126</f>
        <v>0</v>
      </c>
      <c r="J126" s="47">
        <f>BPU!K120</f>
        <v>0</v>
      </c>
      <c r="K126" s="166">
        <f t="shared" si="16"/>
        <v>0</v>
      </c>
      <c r="L126" s="72">
        <f t="shared" si="17"/>
        <v>0</v>
      </c>
    </row>
    <row r="127" spans="2:14" ht="16.2" x14ac:dyDescent="0.4">
      <c r="B127" s="98" t="s">
        <v>491</v>
      </c>
      <c r="C127" s="100" t="s">
        <v>331</v>
      </c>
      <c r="D127" s="36">
        <v>1</v>
      </c>
      <c r="E127" s="122">
        <f>BPU!E121</f>
        <v>0</v>
      </c>
      <c r="F127" s="185">
        <f>BPU!F121</f>
        <v>0</v>
      </c>
      <c r="G127" s="92">
        <v>100</v>
      </c>
      <c r="H127" s="115">
        <f>BPU!I121*G127</f>
        <v>0</v>
      </c>
      <c r="I127" s="115">
        <f>BPU!J124*G127</f>
        <v>0</v>
      </c>
      <c r="J127" s="47">
        <f>BPU!K121</f>
        <v>0</v>
      </c>
      <c r="K127" s="166">
        <f t="shared" si="16"/>
        <v>0</v>
      </c>
      <c r="L127" s="72">
        <f t="shared" si="17"/>
        <v>0</v>
      </c>
    </row>
    <row r="128" spans="2:14" ht="16.2" x14ac:dyDescent="0.4">
      <c r="B128" s="98" t="s">
        <v>492</v>
      </c>
      <c r="C128" s="100" t="s">
        <v>332</v>
      </c>
      <c r="D128" s="36">
        <v>1</v>
      </c>
      <c r="E128" s="122">
        <f>BPU!E122</f>
        <v>0</v>
      </c>
      <c r="F128" s="185">
        <f>BPU!F122</f>
        <v>0</v>
      </c>
      <c r="G128" s="92">
        <v>100</v>
      </c>
      <c r="H128" s="115">
        <f>BPU!I122*G128</f>
        <v>0</v>
      </c>
      <c r="I128" s="115">
        <f>BPU!J125*G128</f>
        <v>0</v>
      </c>
      <c r="J128" s="47">
        <f>BPU!K122</f>
        <v>0</v>
      </c>
      <c r="K128" s="166">
        <f t="shared" si="16"/>
        <v>0</v>
      </c>
      <c r="L128" s="72">
        <f t="shared" si="17"/>
        <v>0</v>
      </c>
    </row>
    <row r="129" spans="2:12" ht="16.2" x14ac:dyDescent="0.4">
      <c r="B129" s="98" t="s">
        <v>493</v>
      </c>
      <c r="C129" s="100" t="s">
        <v>333</v>
      </c>
      <c r="D129" s="36">
        <v>1</v>
      </c>
      <c r="E129" s="122">
        <f>BPU!E123</f>
        <v>0</v>
      </c>
      <c r="F129" s="185">
        <f>BPU!F123</f>
        <v>0</v>
      </c>
      <c r="G129" s="92">
        <v>50</v>
      </c>
      <c r="H129" s="115">
        <f>BPU!I123*G129</f>
        <v>0</v>
      </c>
      <c r="I129" s="115">
        <f>BPU!J126*G129</f>
        <v>0</v>
      </c>
      <c r="J129" s="47">
        <f>BPU!K123</f>
        <v>0</v>
      </c>
      <c r="K129" s="166">
        <f t="shared" si="16"/>
        <v>0</v>
      </c>
      <c r="L129" s="72">
        <f t="shared" si="17"/>
        <v>0</v>
      </c>
    </row>
    <row r="130" spans="2:12" ht="16.2" x14ac:dyDescent="0.4">
      <c r="B130" s="98" t="s">
        <v>494</v>
      </c>
      <c r="C130" s="100" t="s">
        <v>148</v>
      </c>
      <c r="D130" s="36">
        <v>12</v>
      </c>
      <c r="E130" s="122">
        <f>BPU!E124</f>
        <v>0</v>
      </c>
      <c r="F130" s="185">
        <f>BPU!F124</f>
        <v>0</v>
      </c>
      <c r="G130" s="92">
        <v>12</v>
      </c>
      <c r="H130" s="115">
        <f>BPU!I124*G130</f>
        <v>0</v>
      </c>
      <c r="I130" s="115">
        <f>BPU!J127*G130</f>
        <v>0</v>
      </c>
      <c r="J130" s="47">
        <f>BPU!K124</f>
        <v>0</v>
      </c>
      <c r="K130" s="166">
        <f t="shared" si="16"/>
        <v>0</v>
      </c>
      <c r="L130" s="72">
        <f t="shared" si="17"/>
        <v>0</v>
      </c>
    </row>
    <row r="131" spans="2:12" ht="16.2" x14ac:dyDescent="0.4">
      <c r="B131" s="98" t="s">
        <v>495</v>
      </c>
      <c r="C131" s="100" t="s">
        <v>149</v>
      </c>
      <c r="D131" s="36">
        <v>12</v>
      </c>
      <c r="E131" s="122">
        <f>BPU!E125</f>
        <v>0</v>
      </c>
      <c r="F131" s="185">
        <f>BPU!F125</f>
        <v>0</v>
      </c>
      <c r="G131" s="92">
        <v>12</v>
      </c>
      <c r="H131" s="115">
        <f>BPU!I125*G131</f>
        <v>0</v>
      </c>
      <c r="I131" s="115">
        <f>BPU!J128*G131</f>
        <v>0</v>
      </c>
      <c r="J131" s="47">
        <f>BPU!K125</f>
        <v>0</v>
      </c>
      <c r="K131" s="166">
        <f t="shared" si="16"/>
        <v>0</v>
      </c>
      <c r="L131" s="72">
        <f t="shared" si="17"/>
        <v>0</v>
      </c>
    </row>
    <row r="132" spans="2:12" ht="16.2" x14ac:dyDescent="0.4">
      <c r="B132" s="98" t="s">
        <v>496</v>
      </c>
      <c r="C132" s="100" t="s">
        <v>729</v>
      </c>
      <c r="D132" s="36">
        <v>1</v>
      </c>
      <c r="E132" s="122">
        <f>BPU!E126</f>
        <v>0</v>
      </c>
      <c r="F132" s="185">
        <f>BPU!F126</f>
        <v>0</v>
      </c>
      <c r="G132" s="92">
        <v>350</v>
      </c>
      <c r="H132" s="115">
        <f>BPU!I126*G132</f>
        <v>0</v>
      </c>
      <c r="I132" s="115">
        <f>BPU!J129*G132</f>
        <v>0</v>
      </c>
      <c r="J132" s="47">
        <f>BPU!K126</f>
        <v>0</v>
      </c>
      <c r="K132" s="166">
        <f t="shared" si="16"/>
        <v>0</v>
      </c>
      <c r="L132" s="72">
        <f t="shared" si="17"/>
        <v>0</v>
      </c>
    </row>
    <row r="133" spans="2:12" ht="16.2" x14ac:dyDescent="0.4">
      <c r="B133" s="98" t="s">
        <v>497</v>
      </c>
      <c r="C133" s="100" t="s">
        <v>150</v>
      </c>
      <c r="D133" s="36">
        <v>1</v>
      </c>
      <c r="E133" s="122">
        <f>BPU!E127</f>
        <v>0</v>
      </c>
      <c r="F133" s="185">
        <f>BPU!F127</f>
        <v>0</v>
      </c>
      <c r="G133" s="92">
        <v>400</v>
      </c>
      <c r="H133" s="115">
        <f>BPU!I127*G133</f>
        <v>0</v>
      </c>
      <c r="I133" s="115">
        <f>BPU!J130*G133</f>
        <v>0</v>
      </c>
      <c r="J133" s="47">
        <f>BPU!K127</f>
        <v>0</v>
      </c>
      <c r="K133" s="166">
        <f t="shared" si="16"/>
        <v>0</v>
      </c>
      <c r="L133" s="72">
        <f t="shared" si="17"/>
        <v>0</v>
      </c>
    </row>
    <row r="134" spans="2:12" ht="16.2" x14ac:dyDescent="0.4">
      <c r="B134" s="98" t="s">
        <v>498</v>
      </c>
      <c r="C134" s="100" t="s">
        <v>151</v>
      </c>
      <c r="D134" s="36">
        <v>1</v>
      </c>
      <c r="E134" s="122">
        <f>BPU!E128</f>
        <v>0</v>
      </c>
      <c r="F134" s="185">
        <f>BPU!F128</f>
        <v>0</v>
      </c>
      <c r="G134" s="92">
        <v>400</v>
      </c>
      <c r="H134" s="115">
        <f>BPU!I128*G134</f>
        <v>0</v>
      </c>
      <c r="I134" s="115">
        <f>BPU!J131*G134</f>
        <v>0</v>
      </c>
      <c r="J134" s="47">
        <f>BPU!K128</f>
        <v>0</v>
      </c>
      <c r="K134" s="166">
        <f t="shared" si="16"/>
        <v>0</v>
      </c>
      <c r="L134" s="72">
        <f t="shared" si="17"/>
        <v>0</v>
      </c>
    </row>
    <row r="135" spans="2:12" ht="16.2" x14ac:dyDescent="0.4">
      <c r="B135" s="98" t="s">
        <v>499</v>
      </c>
      <c r="C135" s="100" t="s">
        <v>152</v>
      </c>
      <c r="D135" s="36">
        <v>1</v>
      </c>
      <c r="E135" s="122">
        <f>BPU!E129</f>
        <v>0</v>
      </c>
      <c r="F135" s="185">
        <f>BPU!F129</f>
        <v>0</v>
      </c>
      <c r="G135" s="92">
        <v>400</v>
      </c>
      <c r="H135" s="115">
        <f>BPU!I129*G135</f>
        <v>0</v>
      </c>
      <c r="I135" s="115">
        <f>BPU!J132*G135</f>
        <v>0</v>
      </c>
      <c r="J135" s="47">
        <f>BPU!K129</f>
        <v>0</v>
      </c>
      <c r="K135" s="166">
        <f t="shared" si="16"/>
        <v>0</v>
      </c>
      <c r="L135" s="72">
        <f t="shared" si="17"/>
        <v>0</v>
      </c>
    </row>
    <row r="136" spans="2:12" ht="16.2" x14ac:dyDescent="0.4">
      <c r="B136" s="98" t="s">
        <v>500</v>
      </c>
      <c r="C136" s="100" t="s">
        <v>153</v>
      </c>
      <c r="D136" s="36">
        <v>1</v>
      </c>
      <c r="E136" s="122">
        <f>BPU!E130</f>
        <v>0</v>
      </c>
      <c r="F136" s="185">
        <f>BPU!F130</f>
        <v>0</v>
      </c>
      <c r="G136" s="92">
        <v>100</v>
      </c>
      <c r="H136" s="115">
        <f>BPU!I130*G136</f>
        <v>0</v>
      </c>
      <c r="I136" s="115">
        <f>BPU!J133*G136</f>
        <v>0</v>
      </c>
      <c r="J136" s="47">
        <f>BPU!K130</f>
        <v>0</v>
      </c>
      <c r="K136" s="166">
        <f t="shared" si="16"/>
        <v>0</v>
      </c>
      <c r="L136" s="72">
        <f t="shared" si="17"/>
        <v>0</v>
      </c>
    </row>
    <row r="137" spans="2:12" ht="16.2" x14ac:dyDescent="0.4">
      <c r="B137" s="98" t="s">
        <v>501</v>
      </c>
      <c r="C137" s="109" t="s">
        <v>154</v>
      </c>
      <c r="D137" s="36">
        <v>1</v>
      </c>
      <c r="E137" s="122">
        <f>BPU!E131</f>
        <v>0</v>
      </c>
      <c r="F137" s="185">
        <f>BPU!F131</f>
        <v>0</v>
      </c>
      <c r="G137" s="92">
        <v>100</v>
      </c>
      <c r="H137" s="115">
        <f>BPU!I131*G137</f>
        <v>0</v>
      </c>
      <c r="I137" s="115">
        <f>BPU!J134*G137</f>
        <v>0</v>
      </c>
      <c r="J137" s="47">
        <f>BPU!K131</f>
        <v>0</v>
      </c>
      <c r="K137" s="166">
        <f t="shared" si="16"/>
        <v>0</v>
      </c>
      <c r="L137" s="72">
        <f t="shared" si="17"/>
        <v>0</v>
      </c>
    </row>
    <row r="138" spans="2:12" ht="16.2" x14ac:dyDescent="0.4">
      <c r="B138" s="98" t="s">
        <v>502</v>
      </c>
      <c r="C138" s="109" t="s">
        <v>155</v>
      </c>
      <c r="D138" s="36">
        <v>1</v>
      </c>
      <c r="E138" s="122">
        <f>BPU!E132</f>
        <v>0</v>
      </c>
      <c r="F138" s="185">
        <f>BPU!F132</f>
        <v>0</v>
      </c>
      <c r="G138" s="92">
        <v>100</v>
      </c>
      <c r="H138" s="115">
        <f>BPU!I132*G138</f>
        <v>0</v>
      </c>
      <c r="I138" s="115">
        <f>BPU!J135*G138</f>
        <v>0</v>
      </c>
      <c r="J138" s="47">
        <f>BPU!K132</f>
        <v>0</v>
      </c>
      <c r="K138" s="166">
        <f t="shared" si="16"/>
        <v>0</v>
      </c>
      <c r="L138" s="72">
        <f t="shared" si="17"/>
        <v>0</v>
      </c>
    </row>
    <row r="139" spans="2:12" ht="16.2" x14ac:dyDescent="0.4">
      <c r="B139" s="98" t="s">
        <v>503</v>
      </c>
      <c r="C139" s="109" t="s">
        <v>156</v>
      </c>
      <c r="D139" s="36">
        <v>1</v>
      </c>
      <c r="E139" s="122">
        <f>BPU!E133</f>
        <v>0</v>
      </c>
      <c r="F139" s="185">
        <f>BPU!F133</f>
        <v>0</v>
      </c>
      <c r="G139" s="92">
        <v>45</v>
      </c>
      <c r="H139" s="115">
        <f>BPU!I133*G139</f>
        <v>0</v>
      </c>
      <c r="I139" s="115">
        <f>BPU!J136*G139</f>
        <v>0</v>
      </c>
      <c r="J139" s="47">
        <f>BPU!K133</f>
        <v>0</v>
      </c>
      <c r="K139" s="166">
        <f t="shared" si="16"/>
        <v>0</v>
      </c>
      <c r="L139" s="72">
        <f t="shared" si="17"/>
        <v>0</v>
      </c>
    </row>
    <row r="140" spans="2:12" ht="16.2" x14ac:dyDescent="0.4">
      <c r="B140" s="98" t="s">
        <v>504</v>
      </c>
      <c r="C140" s="109" t="s">
        <v>157</v>
      </c>
      <c r="D140" s="36">
        <v>1</v>
      </c>
      <c r="E140" s="122">
        <f>BPU!E134</f>
        <v>0</v>
      </c>
      <c r="F140" s="185">
        <f>BPU!F134</f>
        <v>0</v>
      </c>
      <c r="G140" s="92">
        <v>45</v>
      </c>
      <c r="H140" s="115">
        <f>BPU!I134*G140</f>
        <v>0</v>
      </c>
      <c r="I140" s="115">
        <f>BPU!J137*G140</f>
        <v>0</v>
      </c>
      <c r="J140" s="47">
        <f>BPU!K134</f>
        <v>0</v>
      </c>
      <c r="K140" s="166">
        <f t="shared" si="16"/>
        <v>0</v>
      </c>
      <c r="L140" s="72">
        <f t="shared" si="17"/>
        <v>0</v>
      </c>
    </row>
    <row r="141" spans="2:12" ht="16.2" x14ac:dyDescent="0.4">
      <c r="B141" s="98" t="s">
        <v>505</v>
      </c>
      <c r="C141" s="109" t="s">
        <v>158</v>
      </c>
      <c r="D141" s="36">
        <v>1</v>
      </c>
      <c r="E141" s="122">
        <f>BPU!E135</f>
        <v>0</v>
      </c>
      <c r="F141" s="185">
        <f>BPU!F135</f>
        <v>0</v>
      </c>
      <c r="G141" s="92">
        <v>50</v>
      </c>
      <c r="H141" s="115">
        <f>BPU!I135*G141</f>
        <v>0</v>
      </c>
      <c r="I141" s="115">
        <f>BPU!J138*G141</f>
        <v>0</v>
      </c>
      <c r="J141" s="47">
        <f>BPU!K135</f>
        <v>0</v>
      </c>
      <c r="K141" s="166">
        <f t="shared" si="16"/>
        <v>0</v>
      </c>
      <c r="L141" s="72">
        <f t="shared" si="17"/>
        <v>0</v>
      </c>
    </row>
    <row r="142" spans="2:12" ht="16.2" x14ac:dyDescent="0.4">
      <c r="B142" s="98" t="s">
        <v>506</v>
      </c>
      <c r="C142" s="100" t="s">
        <v>159</v>
      </c>
      <c r="D142" s="36">
        <v>1</v>
      </c>
      <c r="E142" s="122">
        <f>BPU!E136</f>
        <v>0</v>
      </c>
      <c r="F142" s="185">
        <f>BPU!F136</f>
        <v>0</v>
      </c>
      <c r="G142" s="92">
        <v>80</v>
      </c>
      <c r="H142" s="115">
        <f>BPU!I136*G142</f>
        <v>0</v>
      </c>
      <c r="I142" s="115">
        <f>BPU!J139*G142</f>
        <v>0</v>
      </c>
      <c r="J142" s="47">
        <f>BPU!K136</f>
        <v>0</v>
      </c>
      <c r="K142" s="166">
        <f t="shared" si="16"/>
        <v>0</v>
      </c>
      <c r="L142" s="72">
        <f t="shared" si="17"/>
        <v>0</v>
      </c>
    </row>
    <row r="143" spans="2:12" ht="16.2" x14ac:dyDescent="0.4">
      <c r="B143" s="98" t="s">
        <v>507</v>
      </c>
      <c r="C143" s="100" t="s">
        <v>160</v>
      </c>
      <c r="D143" s="36">
        <v>1</v>
      </c>
      <c r="E143" s="122">
        <f>BPU!E137</f>
        <v>0</v>
      </c>
      <c r="F143" s="185">
        <f>BPU!F137</f>
        <v>0</v>
      </c>
      <c r="G143" s="92">
        <v>80</v>
      </c>
      <c r="H143" s="115">
        <f>BPU!I137*G143</f>
        <v>0</v>
      </c>
      <c r="I143" s="115">
        <f>BPU!J140*G143</f>
        <v>0</v>
      </c>
      <c r="J143" s="47">
        <f>BPU!K137</f>
        <v>0</v>
      </c>
      <c r="K143" s="166">
        <f t="shared" si="16"/>
        <v>0</v>
      </c>
      <c r="L143" s="72">
        <f t="shared" si="17"/>
        <v>0</v>
      </c>
    </row>
    <row r="144" spans="2:12" ht="16.2" x14ac:dyDescent="0.4">
      <c r="B144" s="98" t="s">
        <v>508</v>
      </c>
      <c r="C144" s="100" t="s">
        <v>334</v>
      </c>
      <c r="D144" s="36">
        <v>10</v>
      </c>
      <c r="E144" s="122">
        <f>BPU!E138</f>
        <v>0</v>
      </c>
      <c r="F144" s="185">
        <f>BPU!F138</f>
        <v>0</v>
      </c>
      <c r="G144" s="92">
        <v>40</v>
      </c>
      <c r="H144" s="115">
        <f>BPU!I138*G144</f>
        <v>0</v>
      </c>
      <c r="I144" s="115">
        <f>BPU!J141*G144</f>
        <v>0</v>
      </c>
      <c r="J144" s="47">
        <f>BPU!K138</f>
        <v>0</v>
      </c>
      <c r="K144" s="166">
        <f t="shared" si="16"/>
        <v>0</v>
      </c>
      <c r="L144" s="72">
        <f t="shared" si="17"/>
        <v>0</v>
      </c>
    </row>
    <row r="145" spans="2:12" ht="16.2" x14ac:dyDescent="0.4">
      <c r="B145" s="98" t="s">
        <v>509</v>
      </c>
      <c r="C145" s="100" t="s">
        <v>335</v>
      </c>
      <c r="D145" s="36">
        <v>10</v>
      </c>
      <c r="E145" s="122">
        <f>BPU!E139</f>
        <v>0</v>
      </c>
      <c r="F145" s="185">
        <f>BPU!F139</f>
        <v>0</v>
      </c>
      <c r="G145" s="92">
        <v>40</v>
      </c>
      <c r="H145" s="115">
        <f>BPU!I139*G145</f>
        <v>0</v>
      </c>
      <c r="I145" s="115">
        <f>BPU!J142*G145</f>
        <v>0</v>
      </c>
      <c r="J145" s="47">
        <f>BPU!K139</f>
        <v>0</v>
      </c>
      <c r="K145" s="166">
        <f t="shared" si="16"/>
        <v>0</v>
      </c>
      <c r="L145" s="72">
        <f t="shared" si="17"/>
        <v>0</v>
      </c>
    </row>
    <row r="146" spans="2:12" ht="16.2" x14ac:dyDescent="0.4">
      <c r="B146" s="98" t="s">
        <v>510</v>
      </c>
      <c r="C146" s="100" t="s">
        <v>336</v>
      </c>
      <c r="D146" s="36">
        <v>10</v>
      </c>
      <c r="E146" s="122">
        <f>BPU!E140</f>
        <v>0</v>
      </c>
      <c r="F146" s="185">
        <f>BPU!F140</f>
        <v>0</v>
      </c>
      <c r="G146" s="92">
        <v>40</v>
      </c>
      <c r="H146" s="115">
        <f>BPU!I140*G146</f>
        <v>0</v>
      </c>
      <c r="I146" s="115">
        <f>BPU!J143*G146</f>
        <v>0</v>
      </c>
      <c r="J146" s="47">
        <f>BPU!K140</f>
        <v>0</v>
      </c>
      <c r="K146" s="166">
        <f t="shared" si="16"/>
        <v>0</v>
      </c>
      <c r="L146" s="72">
        <f t="shared" si="17"/>
        <v>0</v>
      </c>
    </row>
    <row r="147" spans="2:12" ht="16.2" x14ac:dyDescent="0.4">
      <c r="B147" s="98" t="s">
        <v>511</v>
      </c>
      <c r="C147" s="100" t="s">
        <v>337</v>
      </c>
      <c r="D147" s="36">
        <v>10</v>
      </c>
      <c r="E147" s="122">
        <f>BPU!E141</f>
        <v>0</v>
      </c>
      <c r="F147" s="185">
        <f>BPU!F141</f>
        <v>0</v>
      </c>
      <c r="G147" s="92">
        <v>40</v>
      </c>
      <c r="H147" s="115">
        <f>BPU!I141*G147</f>
        <v>0</v>
      </c>
      <c r="I147" s="115">
        <f>BPU!J144*G147</f>
        <v>0</v>
      </c>
      <c r="J147" s="47">
        <f>BPU!K141</f>
        <v>0</v>
      </c>
      <c r="K147" s="166">
        <f t="shared" si="16"/>
        <v>0</v>
      </c>
      <c r="L147" s="72">
        <f t="shared" si="17"/>
        <v>0</v>
      </c>
    </row>
    <row r="148" spans="2:12" ht="16.2" x14ac:dyDescent="0.4">
      <c r="B148" s="98" t="s">
        <v>512</v>
      </c>
      <c r="C148" s="100" t="s">
        <v>338</v>
      </c>
      <c r="D148" s="36">
        <v>10</v>
      </c>
      <c r="E148" s="122">
        <f>BPU!E142</f>
        <v>0</v>
      </c>
      <c r="F148" s="185">
        <f>BPU!F142</f>
        <v>0</v>
      </c>
      <c r="G148" s="92">
        <v>40</v>
      </c>
      <c r="H148" s="115">
        <f>BPU!I142*G148</f>
        <v>0</v>
      </c>
      <c r="I148" s="115">
        <f>BPU!J145*G148</f>
        <v>0</v>
      </c>
      <c r="J148" s="47">
        <f>BPU!K142</f>
        <v>0</v>
      </c>
      <c r="K148" s="166">
        <f t="shared" si="16"/>
        <v>0</v>
      </c>
      <c r="L148" s="72">
        <f t="shared" si="17"/>
        <v>0</v>
      </c>
    </row>
    <row r="149" spans="2:12" ht="16.2" x14ac:dyDescent="0.4">
      <c r="B149" s="98" t="s">
        <v>513</v>
      </c>
      <c r="C149" s="100" t="s">
        <v>339</v>
      </c>
      <c r="D149" s="36">
        <v>1</v>
      </c>
      <c r="E149" s="122">
        <f>BPU!E143</f>
        <v>0</v>
      </c>
      <c r="F149" s="185">
        <f>BPU!F143</f>
        <v>0</v>
      </c>
      <c r="G149" s="92">
        <v>5</v>
      </c>
      <c r="H149" s="115">
        <f>BPU!I143*G149</f>
        <v>0</v>
      </c>
      <c r="I149" s="115">
        <f>BPU!J146*G149</f>
        <v>0</v>
      </c>
      <c r="J149" s="47">
        <f>BPU!K143</f>
        <v>0</v>
      </c>
      <c r="K149" s="166">
        <f t="shared" si="16"/>
        <v>0</v>
      </c>
      <c r="L149" s="72">
        <f t="shared" si="17"/>
        <v>0</v>
      </c>
    </row>
    <row r="150" spans="2:12" ht="16.2" x14ac:dyDescent="0.4">
      <c r="B150" s="98" t="s">
        <v>514</v>
      </c>
      <c r="C150" s="100" t="s">
        <v>340</v>
      </c>
      <c r="D150" s="36">
        <v>1</v>
      </c>
      <c r="E150" s="122">
        <f>BPU!E144</f>
        <v>0</v>
      </c>
      <c r="F150" s="185">
        <f>BPU!F144</f>
        <v>0</v>
      </c>
      <c r="G150" s="92">
        <v>5</v>
      </c>
      <c r="H150" s="115">
        <f>BPU!I144*G150</f>
        <v>0</v>
      </c>
      <c r="I150" s="115">
        <f>BPU!J147*G150</f>
        <v>0</v>
      </c>
      <c r="J150" s="47">
        <f>BPU!K144</f>
        <v>0</v>
      </c>
      <c r="K150" s="166">
        <f t="shared" si="16"/>
        <v>0</v>
      </c>
      <c r="L150" s="72">
        <f t="shared" si="17"/>
        <v>0</v>
      </c>
    </row>
    <row r="151" spans="2:12" ht="16.2" x14ac:dyDescent="0.4">
      <c r="B151" s="98" t="s">
        <v>515</v>
      </c>
      <c r="C151" s="100" t="s">
        <v>341</v>
      </c>
      <c r="D151" s="36">
        <v>1</v>
      </c>
      <c r="E151" s="122">
        <f>BPU!E145</f>
        <v>0</v>
      </c>
      <c r="F151" s="185">
        <f>BPU!F145</f>
        <v>0</v>
      </c>
      <c r="G151" s="92">
        <v>5</v>
      </c>
      <c r="H151" s="115">
        <f>BPU!I145*G151</f>
        <v>0</v>
      </c>
      <c r="I151" s="115">
        <f>BPU!J148*G151</f>
        <v>0</v>
      </c>
      <c r="J151" s="47">
        <f>BPU!K145</f>
        <v>0</v>
      </c>
      <c r="K151" s="166">
        <f t="shared" si="16"/>
        <v>0</v>
      </c>
      <c r="L151" s="72">
        <f t="shared" si="17"/>
        <v>0</v>
      </c>
    </row>
    <row r="152" spans="2:12" ht="16.2" x14ac:dyDescent="0.4">
      <c r="B152" s="98" t="s">
        <v>516</v>
      </c>
      <c r="C152" s="100" t="s">
        <v>342</v>
      </c>
      <c r="D152" s="36">
        <v>1</v>
      </c>
      <c r="E152" s="122">
        <f>BPU!E146</f>
        <v>0</v>
      </c>
      <c r="F152" s="185">
        <f>BPU!F146</f>
        <v>0</v>
      </c>
      <c r="G152" s="92">
        <v>5</v>
      </c>
      <c r="H152" s="115">
        <f>BPU!I146*G152</f>
        <v>0</v>
      </c>
      <c r="I152" s="115">
        <f>BPU!J149*G152</f>
        <v>0</v>
      </c>
      <c r="J152" s="47">
        <f>BPU!K146</f>
        <v>0</v>
      </c>
      <c r="K152" s="166">
        <f t="shared" si="16"/>
        <v>0</v>
      </c>
      <c r="L152" s="72">
        <f t="shared" si="17"/>
        <v>0</v>
      </c>
    </row>
    <row r="153" spans="2:12" ht="16.2" x14ac:dyDescent="0.4">
      <c r="B153" s="98" t="s">
        <v>517</v>
      </c>
      <c r="C153" s="100" t="s">
        <v>343</v>
      </c>
      <c r="D153" s="36">
        <v>1</v>
      </c>
      <c r="E153" s="122">
        <f>BPU!E147</f>
        <v>0</v>
      </c>
      <c r="F153" s="185">
        <f>BPU!F147</f>
        <v>0</v>
      </c>
      <c r="G153" s="92">
        <v>10</v>
      </c>
      <c r="H153" s="115">
        <f>BPU!I147*G153</f>
        <v>0</v>
      </c>
      <c r="I153" s="115">
        <f>BPU!J150*G153</f>
        <v>0</v>
      </c>
      <c r="J153" s="47">
        <f>BPU!K147</f>
        <v>0</v>
      </c>
      <c r="K153" s="166">
        <f t="shared" si="16"/>
        <v>0</v>
      </c>
      <c r="L153" s="72">
        <f t="shared" si="17"/>
        <v>0</v>
      </c>
    </row>
    <row r="154" spans="2:12" ht="16.2" x14ac:dyDescent="0.4">
      <c r="B154" s="98" t="s">
        <v>518</v>
      </c>
      <c r="C154" s="100" t="s">
        <v>161</v>
      </c>
      <c r="D154" s="36">
        <v>10</v>
      </c>
      <c r="E154" s="122">
        <f>BPU!E148</f>
        <v>0</v>
      </c>
      <c r="F154" s="185">
        <f>BPU!F148</f>
        <v>0</v>
      </c>
      <c r="G154" s="92">
        <v>6</v>
      </c>
      <c r="H154" s="115">
        <f>BPU!I148*G154</f>
        <v>0</v>
      </c>
      <c r="I154" s="115">
        <f>BPU!J151*G154</f>
        <v>0</v>
      </c>
      <c r="J154" s="47">
        <f>BPU!K148</f>
        <v>0</v>
      </c>
      <c r="K154" s="166">
        <f t="shared" si="16"/>
        <v>0</v>
      </c>
      <c r="L154" s="72">
        <f t="shared" si="17"/>
        <v>0</v>
      </c>
    </row>
    <row r="155" spans="2:12" ht="16.2" x14ac:dyDescent="0.4">
      <c r="B155" s="98" t="s">
        <v>519</v>
      </c>
      <c r="C155" s="100" t="s">
        <v>162</v>
      </c>
      <c r="D155" s="36">
        <v>10</v>
      </c>
      <c r="E155" s="122">
        <f>BPU!E149</f>
        <v>0</v>
      </c>
      <c r="F155" s="185">
        <f>BPU!F149</f>
        <v>0</v>
      </c>
      <c r="G155" s="92">
        <v>6</v>
      </c>
      <c r="H155" s="115">
        <f>BPU!I149*G155</f>
        <v>0</v>
      </c>
      <c r="I155" s="115">
        <f>BPU!J152*G155</f>
        <v>0</v>
      </c>
      <c r="J155" s="47">
        <f>BPU!K149</f>
        <v>0</v>
      </c>
      <c r="K155" s="166">
        <f t="shared" si="16"/>
        <v>0</v>
      </c>
      <c r="L155" s="72">
        <f t="shared" si="17"/>
        <v>0</v>
      </c>
    </row>
    <row r="156" spans="2:12" ht="16.2" x14ac:dyDescent="0.4">
      <c r="B156" s="98" t="s">
        <v>520</v>
      </c>
      <c r="C156" s="100" t="s">
        <v>163</v>
      </c>
      <c r="D156" s="36">
        <v>10</v>
      </c>
      <c r="E156" s="122">
        <f>BPU!E150</f>
        <v>0</v>
      </c>
      <c r="F156" s="185">
        <f>BPU!F150</f>
        <v>0</v>
      </c>
      <c r="G156" s="92">
        <v>25</v>
      </c>
      <c r="H156" s="115">
        <f>BPU!I150*G156</f>
        <v>0</v>
      </c>
      <c r="I156" s="115">
        <f>BPU!J153*G156</f>
        <v>0</v>
      </c>
      <c r="J156" s="47">
        <f>BPU!K150</f>
        <v>0</v>
      </c>
      <c r="K156" s="166">
        <f t="shared" si="16"/>
        <v>0</v>
      </c>
      <c r="L156" s="72">
        <f t="shared" si="17"/>
        <v>0</v>
      </c>
    </row>
    <row r="157" spans="2:12" ht="16.2" x14ac:dyDescent="0.4">
      <c r="B157" s="98" t="s">
        <v>521</v>
      </c>
      <c r="C157" s="100" t="s">
        <v>164</v>
      </c>
      <c r="D157" s="36">
        <v>10</v>
      </c>
      <c r="E157" s="122">
        <f>BPU!E151</f>
        <v>0</v>
      </c>
      <c r="F157" s="185">
        <f>BPU!F151</f>
        <v>0</v>
      </c>
      <c r="G157" s="92">
        <v>25</v>
      </c>
      <c r="H157" s="115">
        <f>BPU!I151*G157</f>
        <v>0</v>
      </c>
      <c r="I157" s="115">
        <f>BPU!J154*G157</f>
        <v>0</v>
      </c>
      <c r="J157" s="47">
        <f>BPU!K151</f>
        <v>0</v>
      </c>
      <c r="K157" s="166">
        <f t="shared" si="16"/>
        <v>0</v>
      </c>
      <c r="L157" s="72">
        <f t="shared" si="17"/>
        <v>0</v>
      </c>
    </row>
    <row r="158" spans="2:12" ht="16.2" x14ac:dyDescent="0.4">
      <c r="B158" s="98" t="s">
        <v>522</v>
      </c>
      <c r="C158" s="100" t="s">
        <v>165</v>
      </c>
      <c r="D158" s="36">
        <v>10</v>
      </c>
      <c r="E158" s="122">
        <f>BPU!E152</f>
        <v>0</v>
      </c>
      <c r="F158" s="185">
        <f>BPU!F152</f>
        <v>0</v>
      </c>
      <c r="G158" s="92">
        <v>30</v>
      </c>
      <c r="H158" s="115">
        <f>BPU!I152*G158</f>
        <v>0</v>
      </c>
      <c r="I158" s="115">
        <f>BPU!J155*G158</f>
        <v>0</v>
      </c>
      <c r="J158" s="47">
        <f>BPU!K152</f>
        <v>0</v>
      </c>
      <c r="K158" s="166">
        <f t="shared" si="16"/>
        <v>0</v>
      </c>
      <c r="L158" s="72">
        <f t="shared" si="17"/>
        <v>0</v>
      </c>
    </row>
    <row r="159" spans="2:12" ht="16.2" x14ac:dyDescent="0.4">
      <c r="B159" s="98" t="s">
        <v>523</v>
      </c>
      <c r="C159" s="100" t="s">
        <v>166</v>
      </c>
      <c r="D159" s="36">
        <v>10</v>
      </c>
      <c r="E159" s="122">
        <f>BPU!E153</f>
        <v>0</v>
      </c>
      <c r="F159" s="185">
        <f>BPU!F153</f>
        <v>0</v>
      </c>
      <c r="G159" s="92">
        <v>15</v>
      </c>
      <c r="H159" s="115">
        <f>BPU!I153*G159</f>
        <v>0</v>
      </c>
      <c r="I159" s="115">
        <f>BPU!J156*G159</f>
        <v>0</v>
      </c>
      <c r="J159" s="47">
        <f>BPU!K153</f>
        <v>0</v>
      </c>
      <c r="K159" s="166">
        <f t="shared" si="16"/>
        <v>0</v>
      </c>
      <c r="L159" s="72">
        <f t="shared" si="17"/>
        <v>0</v>
      </c>
    </row>
    <row r="160" spans="2:12" ht="16.2" x14ac:dyDescent="0.4">
      <c r="B160" s="98" t="s">
        <v>524</v>
      </c>
      <c r="C160" s="100" t="s">
        <v>167</v>
      </c>
      <c r="D160" s="36">
        <v>10</v>
      </c>
      <c r="E160" s="122">
        <f>BPU!E154</f>
        <v>0</v>
      </c>
      <c r="F160" s="185">
        <f>BPU!F154</f>
        <v>0</v>
      </c>
      <c r="G160" s="92">
        <v>15</v>
      </c>
      <c r="H160" s="115">
        <f>BPU!I154*G160</f>
        <v>0</v>
      </c>
      <c r="I160" s="115">
        <f>BPU!J157*G160</f>
        <v>0</v>
      </c>
      <c r="J160" s="47">
        <f>BPU!K154</f>
        <v>0</v>
      </c>
      <c r="K160" s="166">
        <f t="shared" si="16"/>
        <v>0</v>
      </c>
      <c r="L160" s="72">
        <f t="shared" si="17"/>
        <v>0</v>
      </c>
    </row>
    <row r="161" spans="2:12" ht="16.2" x14ac:dyDescent="0.4">
      <c r="B161" s="98" t="s">
        <v>525</v>
      </c>
      <c r="C161" s="100" t="s">
        <v>168</v>
      </c>
      <c r="D161" s="36">
        <v>12</v>
      </c>
      <c r="E161" s="122">
        <f>BPU!E155</f>
        <v>0</v>
      </c>
      <c r="F161" s="185">
        <f>BPU!F155</f>
        <v>0</v>
      </c>
      <c r="G161" s="92">
        <v>24</v>
      </c>
      <c r="H161" s="115">
        <f>BPU!I155*G161</f>
        <v>0</v>
      </c>
      <c r="I161" s="115">
        <f>BPU!J158*G161</f>
        <v>0</v>
      </c>
      <c r="J161" s="47">
        <f>BPU!K155</f>
        <v>0</v>
      </c>
      <c r="K161" s="166">
        <f t="shared" si="16"/>
        <v>0</v>
      </c>
      <c r="L161" s="72">
        <f t="shared" si="17"/>
        <v>0</v>
      </c>
    </row>
    <row r="162" spans="2:12" ht="16.2" x14ac:dyDescent="0.4">
      <c r="B162" s="98" t="s">
        <v>526</v>
      </c>
      <c r="C162" s="100" t="s">
        <v>169</v>
      </c>
      <c r="D162" s="36">
        <v>12</v>
      </c>
      <c r="E162" s="122">
        <f>BPU!E156</f>
        <v>0</v>
      </c>
      <c r="F162" s="185">
        <f>BPU!F156</f>
        <v>0</v>
      </c>
      <c r="G162" s="92">
        <v>50</v>
      </c>
      <c r="H162" s="115">
        <f>BPU!I156*G162</f>
        <v>0</v>
      </c>
      <c r="I162" s="115">
        <f>BPU!J159*G162</f>
        <v>0</v>
      </c>
      <c r="J162" s="47">
        <f>BPU!K156</f>
        <v>0</v>
      </c>
      <c r="K162" s="166">
        <f t="shared" si="16"/>
        <v>0</v>
      </c>
      <c r="L162" s="72">
        <f t="shared" si="17"/>
        <v>0</v>
      </c>
    </row>
    <row r="163" spans="2:12" ht="16.2" x14ac:dyDescent="0.4">
      <c r="B163" s="98" t="s">
        <v>527</v>
      </c>
      <c r="C163" s="100" t="s">
        <v>170</v>
      </c>
      <c r="D163" s="36">
        <v>12</v>
      </c>
      <c r="E163" s="122">
        <f>BPU!E157</f>
        <v>0</v>
      </c>
      <c r="F163" s="185">
        <f>BPU!F157</f>
        <v>0</v>
      </c>
      <c r="G163" s="92">
        <v>60</v>
      </c>
      <c r="H163" s="115">
        <f>BPU!I157*G163</f>
        <v>0</v>
      </c>
      <c r="I163" s="115">
        <f>BPU!J160*G163</f>
        <v>0</v>
      </c>
      <c r="J163" s="47">
        <f>BPU!K157</f>
        <v>0</v>
      </c>
      <c r="K163" s="166">
        <f t="shared" si="16"/>
        <v>0</v>
      </c>
      <c r="L163" s="72">
        <f t="shared" si="17"/>
        <v>0</v>
      </c>
    </row>
    <row r="164" spans="2:12" ht="16.2" x14ac:dyDescent="0.4">
      <c r="B164" s="98" t="s">
        <v>528</v>
      </c>
      <c r="C164" s="100" t="s">
        <v>171</v>
      </c>
      <c r="D164" s="36">
        <v>12</v>
      </c>
      <c r="E164" s="122">
        <f>BPU!E158</f>
        <v>0</v>
      </c>
      <c r="F164" s="185">
        <f>BPU!F158</f>
        <v>0</v>
      </c>
      <c r="G164" s="92">
        <v>30</v>
      </c>
      <c r="H164" s="115">
        <f>BPU!I158*G164</f>
        <v>0</v>
      </c>
      <c r="I164" s="115">
        <f>BPU!J161*G164</f>
        <v>0</v>
      </c>
      <c r="J164" s="47">
        <f>BPU!K158</f>
        <v>0</v>
      </c>
      <c r="K164" s="166">
        <f t="shared" si="16"/>
        <v>0</v>
      </c>
      <c r="L164" s="72">
        <f t="shared" si="17"/>
        <v>0</v>
      </c>
    </row>
    <row r="165" spans="2:12" ht="16.2" x14ac:dyDescent="0.4">
      <c r="B165" s="98" t="s">
        <v>529</v>
      </c>
      <c r="C165" s="100" t="s">
        <v>172</v>
      </c>
      <c r="D165" s="36">
        <v>1</v>
      </c>
      <c r="E165" s="122">
        <f>BPU!E159</f>
        <v>0</v>
      </c>
      <c r="F165" s="185">
        <f>BPU!F159</f>
        <v>0</v>
      </c>
      <c r="G165" s="92">
        <v>40</v>
      </c>
      <c r="H165" s="115">
        <f>BPU!I159*G165</f>
        <v>0</v>
      </c>
      <c r="I165" s="115">
        <f>BPU!J162*G165</f>
        <v>0</v>
      </c>
      <c r="J165" s="47">
        <f>BPU!K159</f>
        <v>0</v>
      </c>
      <c r="K165" s="166">
        <f t="shared" si="16"/>
        <v>0</v>
      </c>
      <c r="L165" s="72">
        <f t="shared" si="17"/>
        <v>0</v>
      </c>
    </row>
    <row r="166" spans="2:12" ht="16.2" x14ac:dyDescent="0.4">
      <c r="B166" s="98" t="s">
        <v>530</v>
      </c>
      <c r="C166" s="100" t="s">
        <v>173</v>
      </c>
      <c r="D166" s="36">
        <v>1</v>
      </c>
      <c r="E166" s="122">
        <f>BPU!E160</f>
        <v>0</v>
      </c>
      <c r="F166" s="185">
        <f>BPU!F160</f>
        <v>0</v>
      </c>
      <c r="G166" s="92">
        <v>50</v>
      </c>
      <c r="H166" s="115">
        <f>BPU!I160*G166</f>
        <v>0</v>
      </c>
      <c r="I166" s="115">
        <f>BPU!J163*G166</f>
        <v>0</v>
      </c>
      <c r="J166" s="47">
        <f>BPU!K160</f>
        <v>0</v>
      </c>
      <c r="K166" s="166">
        <f t="shared" si="16"/>
        <v>0</v>
      </c>
      <c r="L166" s="72">
        <f t="shared" si="17"/>
        <v>0</v>
      </c>
    </row>
    <row r="167" spans="2:12" ht="16.2" x14ac:dyDescent="0.4">
      <c r="B167" s="98" t="s">
        <v>531</v>
      </c>
      <c r="C167" s="100" t="s">
        <v>176</v>
      </c>
      <c r="D167" s="36">
        <v>1</v>
      </c>
      <c r="E167" s="122">
        <f>BPU!E161</f>
        <v>0</v>
      </c>
      <c r="F167" s="185">
        <f>BPU!F161</f>
        <v>0</v>
      </c>
      <c r="G167" s="92">
        <v>12</v>
      </c>
      <c r="H167" s="115">
        <f>BPU!I161*G167</f>
        <v>0</v>
      </c>
      <c r="I167" s="115">
        <f>BPU!J164*G167</f>
        <v>0</v>
      </c>
      <c r="J167" s="47">
        <f>BPU!K161</f>
        <v>0</v>
      </c>
      <c r="K167" s="166">
        <f t="shared" si="16"/>
        <v>0</v>
      </c>
      <c r="L167" s="72">
        <f t="shared" si="17"/>
        <v>0</v>
      </c>
    </row>
    <row r="168" spans="2:12" ht="16.2" x14ac:dyDescent="0.4">
      <c r="B168" s="98" t="s">
        <v>532</v>
      </c>
      <c r="C168" s="100" t="s">
        <v>344</v>
      </c>
      <c r="D168" s="36">
        <v>1</v>
      </c>
      <c r="E168" s="122">
        <f>BPU!E162</f>
        <v>0</v>
      </c>
      <c r="F168" s="185">
        <f>BPU!F162</f>
        <v>0</v>
      </c>
      <c r="G168" s="92">
        <v>100</v>
      </c>
      <c r="H168" s="115">
        <f>BPU!I162*G168</f>
        <v>0</v>
      </c>
      <c r="I168" s="115">
        <f>BPU!J165*G168</f>
        <v>0</v>
      </c>
      <c r="J168" s="47">
        <f>BPU!K162</f>
        <v>0</v>
      </c>
      <c r="K168" s="166">
        <f t="shared" si="16"/>
        <v>0</v>
      </c>
      <c r="L168" s="72">
        <f t="shared" si="17"/>
        <v>0</v>
      </c>
    </row>
    <row r="169" spans="2:12" ht="16.2" x14ac:dyDescent="0.4">
      <c r="B169" s="98" t="s">
        <v>533</v>
      </c>
      <c r="C169" s="109" t="s">
        <v>174</v>
      </c>
      <c r="D169" s="36">
        <v>1</v>
      </c>
      <c r="E169" s="122">
        <f>BPU!E163</f>
        <v>0</v>
      </c>
      <c r="F169" s="185">
        <f>BPU!F163</f>
        <v>0</v>
      </c>
      <c r="G169" s="92">
        <v>60</v>
      </c>
      <c r="H169" s="115">
        <f>BPU!I163*G169</f>
        <v>0</v>
      </c>
      <c r="I169" s="115">
        <f>BPU!J166*G169</f>
        <v>0</v>
      </c>
      <c r="J169" s="47">
        <f>BPU!K163</f>
        <v>0</v>
      </c>
      <c r="K169" s="166">
        <f t="shared" si="16"/>
        <v>0</v>
      </c>
      <c r="L169" s="72">
        <f t="shared" si="17"/>
        <v>0</v>
      </c>
    </row>
    <row r="170" spans="2:12" ht="16.2" x14ac:dyDescent="0.4">
      <c r="B170" s="98" t="s">
        <v>534</v>
      </c>
      <c r="C170" s="100" t="s">
        <v>345</v>
      </c>
      <c r="D170" s="36">
        <v>10</v>
      </c>
      <c r="E170" s="122">
        <f>BPU!E164</f>
        <v>0</v>
      </c>
      <c r="F170" s="185">
        <f>BPU!F164</f>
        <v>0</v>
      </c>
      <c r="G170" s="92">
        <v>50</v>
      </c>
      <c r="H170" s="115">
        <f>BPU!I164*G170</f>
        <v>0</v>
      </c>
      <c r="I170" s="115">
        <f>BPU!J167*G170</f>
        <v>0</v>
      </c>
      <c r="J170" s="47">
        <f>BPU!K164</f>
        <v>0</v>
      </c>
      <c r="K170" s="166">
        <f t="shared" si="16"/>
        <v>0</v>
      </c>
      <c r="L170" s="72">
        <f t="shared" si="17"/>
        <v>0</v>
      </c>
    </row>
    <row r="171" spans="2:12" ht="16.2" x14ac:dyDescent="0.4">
      <c r="B171" s="98" t="s">
        <v>535</v>
      </c>
      <c r="C171" s="100" t="s">
        <v>721</v>
      </c>
      <c r="D171" s="34">
        <v>1</v>
      </c>
      <c r="E171" s="122">
        <f>BPU!E165</f>
        <v>0</v>
      </c>
      <c r="F171" s="185">
        <f>BPU!F165</f>
        <v>0</v>
      </c>
      <c r="G171" s="92">
        <v>200</v>
      </c>
      <c r="H171" s="115">
        <f>BPU!I165*G171</f>
        <v>0</v>
      </c>
      <c r="I171" s="115">
        <f>BPU!J168*G171</f>
        <v>0</v>
      </c>
      <c r="J171" s="47">
        <f>BPU!K165</f>
        <v>0</v>
      </c>
      <c r="K171" s="166">
        <f t="shared" si="16"/>
        <v>0</v>
      </c>
      <c r="L171" s="72">
        <f t="shared" si="17"/>
        <v>0</v>
      </c>
    </row>
    <row r="172" spans="2:12" s="1" customFormat="1" ht="16.2" x14ac:dyDescent="0.4">
      <c r="B172" s="98" t="s">
        <v>536</v>
      </c>
      <c r="C172" s="100" t="s">
        <v>722</v>
      </c>
      <c r="D172" s="34">
        <v>10</v>
      </c>
      <c r="E172" s="122">
        <f>BPU!E166</f>
        <v>0</v>
      </c>
      <c r="F172" s="185">
        <f>BPU!F166</f>
        <v>0</v>
      </c>
      <c r="G172" s="92">
        <v>20</v>
      </c>
      <c r="H172" s="115">
        <f>BPU!I166*G172</f>
        <v>0</v>
      </c>
      <c r="I172" s="115">
        <f>BPU!J169*G172</f>
        <v>0</v>
      </c>
      <c r="J172" s="47">
        <f>BPU!K166</f>
        <v>0</v>
      </c>
      <c r="K172" s="166">
        <f t="shared" si="16"/>
        <v>0</v>
      </c>
      <c r="L172" s="72">
        <f t="shared" si="17"/>
        <v>0</v>
      </c>
    </row>
    <row r="173" spans="2:12" ht="16.2" x14ac:dyDescent="0.4">
      <c r="B173" s="98" t="s">
        <v>537</v>
      </c>
      <c r="C173" s="100" t="s">
        <v>175</v>
      </c>
      <c r="D173" s="34">
        <v>12</v>
      </c>
      <c r="E173" s="122">
        <f>BPU!E167</f>
        <v>0</v>
      </c>
      <c r="F173" s="185">
        <f>BPU!F167</f>
        <v>0</v>
      </c>
      <c r="G173" s="92">
        <v>5</v>
      </c>
      <c r="H173" s="115">
        <f>BPU!I167*G173</f>
        <v>0</v>
      </c>
      <c r="I173" s="115">
        <f>BPU!J170*G173</f>
        <v>0</v>
      </c>
      <c r="J173" s="47">
        <f>BPU!K167</f>
        <v>0</v>
      </c>
      <c r="K173" s="166">
        <f t="shared" si="16"/>
        <v>0</v>
      </c>
      <c r="L173" s="72">
        <f t="shared" si="17"/>
        <v>0</v>
      </c>
    </row>
    <row r="174" spans="2:12" ht="16.8" thickBot="1" x14ac:dyDescent="0.45">
      <c r="B174" s="99" t="s">
        <v>538</v>
      </c>
      <c r="C174" s="176" t="s">
        <v>346</v>
      </c>
      <c r="D174" s="61">
        <v>1</v>
      </c>
      <c r="E174" s="122">
        <f>BPU!E168</f>
        <v>0</v>
      </c>
      <c r="F174" s="185">
        <f>BPU!F168</f>
        <v>0</v>
      </c>
      <c r="G174" s="113">
        <v>45</v>
      </c>
      <c r="H174" s="115">
        <f>BPU!I168*G174</f>
        <v>0</v>
      </c>
      <c r="I174" s="177">
        <f>BPU!J171*G174</f>
        <v>0</v>
      </c>
      <c r="J174" s="121">
        <f>BPU!K168</f>
        <v>0</v>
      </c>
      <c r="K174" s="175">
        <f t="shared" si="16"/>
        <v>0</v>
      </c>
      <c r="L174" s="72">
        <f t="shared" si="17"/>
        <v>0</v>
      </c>
    </row>
    <row r="175" spans="2:12" s="1" customFormat="1" ht="21.75" customHeight="1" thickBot="1" x14ac:dyDescent="0.3">
      <c r="B175" s="49"/>
      <c r="C175" s="270" t="s">
        <v>693</v>
      </c>
      <c r="D175" s="271"/>
      <c r="E175" s="271"/>
      <c r="F175" s="271"/>
      <c r="G175" s="271"/>
      <c r="H175" s="271"/>
      <c r="I175" s="272"/>
      <c r="J175" s="264">
        <f>SUM(K122:K174)</f>
        <v>0</v>
      </c>
      <c r="K175" s="265"/>
      <c r="L175" s="53">
        <f>SUM(L122:L174)</f>
        <v>0</v>
      </c>
    </row>
    <row r="176" spans="2:12" ht="23.25" customHeight="1" thickBot="1" x14ac:dyDescent="0.3">
      <c r="B176" s="1"/>
      <c r="C176" s="273" t="s">
        <v>539</v>
      </c>
      <c r="D176" s="274"/>
      <c r="E176" s="274"/>
      <c r="F176" s="274"/>
      <c r="G176" s="268"/>
      <c r="H176" s="268"/>
      <c r="I176" s="268"/>
      <c r="J176" s="268"/>
      <c r="K176" s="268"/>
      <c r="L176" s="269"/>
    </row>
    <row r="177" spans="2:12" ht="16.2" x14ac:dyDescent="0.4">
      <c r="B177" s="97" t="s">
        <v>540</v>
      </c>
      <c r="C177" s="125" t="s">
        <v>177</v>
      </c>
      <c r="D177" s="124">
        <f>BPU!D170</f>
        <v>1</v>
      </c>
      <c r="E177" s="122">
        <f>BPU!E170</f>
        <v>0</v>
      </c>
      <c r="F177" s="185">
        <f>BPU!F170</f>
        <v>0</v>
      </c>
      <c r="G177" s="114">
        <v>5</v>
      </c>
      <c r="H177" s="115">
        <f>BPU!I170*G177</f>
        <v>0</v>
      </c>
      <c r="I177" s="115">
        <f>BPU!J174*G177</f>
        <v>0</v>
      </c>
      <c r="J177" s="116">
        <f>BPU!K170</f>
        <v>0</v>
      </c>
      <c r="K177" s="166">
        <f t="shared" ref="K177" si="18">H177+(H177*J177)</f>
        <v>0</v>
      </c>
      <c r="L177" s="72">
        <f t="shared" ref="L177" si="19">I177+(I177*J177)</f>
        <v>0</v>
      </c>
    </row>
    <row r="178" spans="2:12" ht="16.2" x14ac:dyDescent="0.4">
      <c r="B178" s="98" t="s">
        <v>541</v>
      </c>
      <c r="C178" s="100" t="s">
        <v>178</v>
      </c>
      <c r="D178" s="35">
        <f>BPU!D171</f>
        <v>1</v>
      </c>
      <c r="E178" s="122">
        <f>BPU!E171</f>
        <v>0</v>
      </c>
      <c r="F178" s="185">
        <f>BPU!F171</f>
        <v>0</v>
      </c>
      <c r="G178" s="92">
        <v>5</v>
      </c>
      <c r="H178" s="115">
        <f>BPU!I171*G178</f>
        <v>0</v>
      </c>
      <c r="I178" s="115">
        <f>BPU!J175*G178</f>
        <v>0</v>
      </c>
      <c r="J178" s="47">
        <f>BPU!K171</f>
        <v>0</v>
      </c>
      <c r="K178" s="166">
        <f t="shared" ref="K178:K241" si="20">H178+(H178*J178)</f>
        <v>0</v>
      </c>
      <c r="L178" s="72">
        <f t="shared" ref="L178:L241" si="21">I178+(I178*J178)</f>
        <v>0</v>
      </c>
    </row>
    <row r="179" spans="2:12" ht="16.2" x14ac:dyDescent="0.4">
      <c r="B179" s="98" t="s">
        <v>542</v>
      </c>
      <c r="C179" s="100" t="s">
        <v>179</v>
      </c>
      <c r="D179" s="35">
        <f>BPU!D172</f>
        <v>1</v>
      </c>
      <c r="E179" s="122">
        <f>BPU!E172</f>
        <v>0</v>
      </c>
      <c r="F179" s="185">
        <f>BPU!F172</f>
        <v>0</v>
      </c>
      <c r="G179" s="92">
        <v>5</v>
      </c>
      <c r="H179" s="115">
        <f>BPU!I172*G179</f>
        <v>0</v>
      </c>
      <c r="I179" s="115">
        <f>BPU!J176*G179</f>
        <v>0</v>
      </c>
      <c r="J179" s="47">
        <f>BPU!K172</f>
        <v>0</v>
      </c>
      <c r="K179" s="166">
        <f t="shared" si="20"/>
        <v>0</v>
      </c>
      <c r="L179" s="72">
        <f t="shared" si="21"/>
        <v>0</v>
      </c>
    </row>
    <row r="180" spans="2:12" ht="16.2" x14ac:dyDescent="0.4">
      <c r="B180" s="98" t="s">
        <v>543</v>
      </c>
      <c r="C180" s="100" t="s">
        <v>180</v>
      </c>
      <c r="D180" s="35">
        <f>BPU!D173</f>
        <v>1</v>
      </c>
      <c r="E180" s="122">
        <f>BPU!E173</f>
        <v>0</v>
      </c>
      <c r="F180" s="185">
        <f>BPU!F173</f>
        <v>0</v>
      </c>
      <c r="G180" s="92">
        <v>5</v>
      </c>
      <c r="H180" s="115">
        <f>BPU!I173*G180</f>
        <v>0</v>
      </c>
      <c r="I180" s="115">
        <f>BPU!J177*G180</f>
        <v>0</v>
      </c>
      <c r="J180" s="47">
        <f>BPU!K173</f>
        <v>0</v>
      </c>
      <c r="K180" s="166">
        <f t="shared" si="20"/>
        <v>0</v>
      </c>
      <c r="L180" s="72">
        <f t="shared" si="21"/>
        <v>0</v>
      </c>
    </row>
    <row r="181" spans="2:12" ht="16.2" x14ac:dyDescent="0.4">
      <c r="B181" s="98" t="s">
        <v>544</v>
      </c>
      <c r="C181" s="100" t="s">
        <v>181</v>
      </c>
      <c r="D181" s="35">
        <f>BPU!D174</f>
        <v>1</v>
      </c>
      <c r="E181" s="122">
        <f>BPU!E174</f>
        <v>0</v>
      </c>
      <c r="F181" s="185">
        <f>BPU!F174</f>
        <v>0</v>
      </c>
      <c r="G181" s="92">
        <v>5</v>
      </c>
      <c r="H181" s="115">
        <f>BPU!I174*G181</f>
        <v>0</v>
      </c>
      <c r="I181" s="115">
        <f>BPU!J178*G181</f>
        <v>0</v>
      </c>
      <c r="J181" s="47">
        <f>BPU!K174</f>
        <v>0</v>
      </c>
      <c r="K181" s="166">
        <f t="shared" si="20"/>
        <v>0</v>
      </c>
      <c r="L181" s="72">
        <f t="shared" si="21"/>
        <v>0</v>
      </c>
    </row>
    <row r="182" spans="2:12" ht="16.2" x14ac:dyDescent="0.4">
      <c r="B182" s="98" t="s">
        <v>545</v>
      </c>
      <c r="C182" s="100" t="s">
        <v>182</v>
      </c>
      <c r="D182" s="35">
        <f>BPU!D175</f>
        <v>1</v>
      </c>
      <c r="E182" s="122">
        <f>BPU!E175</f>
        <v>0</v>
      </c>
      <c r="F182" s="185">
        <f>BPU!F175</f>
        <v>0</v>
      </c>
      <c r="G182" s="92">
        <v>5</v>
      </c>
      <c r="H182" s="115">
        <f>BPU!I175*G182</f>
        <v>0</v>
      </c>
      <c r="I182" s="115">
        <f>BPU!J179*G182</f>
        <v>0</v>
      </c>
      <c r="J182" s="47">
        <f>BPU!K175</f>
        <v>0</v>
      </c>
      <c r="K182" s="166">
        <f t="shared" si="20"/>
        <v>0</v>
      </c>
      <c r="L182" s="72">
        <f t="shared" si="21"/>
        <v>0</v>
      </c>
    </row>
    <row r="183" spans="2:12" ht="16.2" x14ac:dyDescent="0.4">
      <c r="B183" s="98" t="s">
        <v>546</v>
      </c>
      <c r="C183" s="100" t="s">
        <v>183</v>
      </c>
      <c r="D183" s="35">
        <f>BPU!D176</f>
        <v>1</v>
      </c>
      <c r="E183" s="122">
        <f>BPU!E176</f>
        <v>0</v>
      </c>
      <c r="F183" s="185">
        <f>BPU!F176</f>
        <v>0</v>
      </c>
      <c r="G183" s="92">
        <v>5</v>
      </c>
      <c r="H183" s="115">
        <f>BPU!I176*G183</f>
        <v>0</v>
      </c>
      <c r="I183" s="115">
        <f>BPU!J180*G183</f>
        <v>0</v>
      </c>
      <c r="J183" s="47">
        <f>BPU!K176</f>
        <v>0</v>
      </c>
      <c r="K183" s="166">
        <f t="shared" si="20"/>
        <v>0</v>
      </c>
      <c r="L183" s="72">
        <f t="shared" si="21"/>
        <v>0</v>
      </c>
    </row>
    <row r="184" spans="2:12" ht="16.2" x14ac:dyDescent="0.4">
      <c r="B184" s="98" t="s">
        <v>547</v>
      </c>
      <c r="C184" s="106" t="s">
        <v>184</v>
      </c>
      <c r="D184" s="35">
        <f>BPU!D177</f>
        <v>10</v>
      </c>
      <c r="E184" s="122">
        <f>BPU!E177</f>
        <v>0</v>
      </c>
      <c r="F184" s="185">
        <f>BPU!F177</f>
        <v>0</v>
      </c>
      <c r="G184" s="92">
        <v>5</v>
      </c>
      <c r="H184" s="115">
        <f>BPU!I177*G184</f>
        <v>0</v>
      </c>
      <c r="I184" s="115">
        <f>BPU!J181*G184</f>
        <v>0</v>
      </c>
      <c r="J184" s="47">
        <f>BPU!K177</f>
        <v>0</v>
      </c>
      <c r="K184" s="166">
        <f t="shared" si="20"/>
        <v>0</v>
      </c>
      <c r="L184" s="72">
        <f t="shared" si="21"/>
        <v>0</v>
      </c>
    </row>
    <row r="185" spans="2:12" ht="16.2" x14ac:dyDescent="0.4">
      <c r="B185" s="98" t="s">
        <v>548</v>
      </c>
      <c r="C185" s="100" t="s">
        <v>185</v>
      </c>
      <c r="D185" s="35">
        <f>BPU!D178</f>
        <v>1</v>
      </c>
      <c r="E185" s="122">
        <f>BPU!E178</f>
        <v>0</v>
      </c>
      <c r="F185" s="185">
        <f>BPU!F178</f>
        <v>0</v>
      </c>
      <c r="G185" s="92">
        <v>30</v>
      </c>
      <c r="H185" s="115">
        <f>BPU!I178*G185</f>
        <v>0</v>
      </c>
      <c r="I185" s="115">
        <f>BPU!J182*G185</f>
        <v>0</v>
      </c>
      <c r="J185" s="47">
        <f>BPU!K178</f>
        <v>0</v>
      </c>
      <c r="K185" s="166">
        <f t="shared" si="20"/>
        <v>0</v>
      </c>
      <c r="L185" s="72">
        <f t="shared" si="21"/>
        <v>0</v>
      </c>
    </row>
    <row r="186" spans="2:12" ht="16.2" x14ac:dyDescent="0.4">
      <c r="B186" s="98" t="s">
        <v>549</v>
      </c>
      <c r="C186" s="100" t="s">
        <v>186</v>
      </c>
      <c r="D186" s="35">
        <f>BPU!D179</f>
        <v>1</v>
      </c>
      <c r="E186" s="122">
        <f>BPU!E179</f>
        <v>0</v>
      </c>
      <c r="F186" s="185">
        <f>BPU!F179</f>
        <v>0</v>
      </c>
      <c r="G186" s="92">
        <v>30</v>
      </c>
      <c r="H186" s="115">
        <f>BPU!I179*G186</f>
        <v>0</v>
      </c>
      <c r="I186" s="115">
        <f>BPU!J183*G186</f>
        <v>0</v>
      </c>
      <c r="J186" s="47">
        <f>BPU!K179</f>
        <v>0</v>
      </c>
      <c r="K186" s="166">
        <f t="shared" si="20"/>
        <v>0</v>
      </c>
      <c r="L186" s="72">
        <f t="shared" si="21"/>
        <v>0</v>
      </c>
    </row>
    <row r="187" spans="2:12" ht="16.2" x14ac:dyDescent="0.4">
      <c r="B187" s="98" t="s">
        <v>550</v>
      </c>
      <c r="C187" s="100" t="s">
        <v>187</v>
      </c>
      <c r="D187" s="35">
        <f>BPU!D180</f>
        <v>1</v>
      </c>
      <c r="E187" s="122">
        <f>BPU!E180</f>
        <v>0</v>
      </c>
      <c r="F187" s="185">
        <f>BPU!F180</f>
        <v>0</v>
      </c>
      <c r="G187" s="92">
        <v>30</v>
      </c>
      <c r="H187" s="115">
        <f>BPU!I180*G187</f>
        <v>0</v>
      </c>
      <c r="I187" s="115">
        <f>BPU!J184*G187</f>
        <v>0</v>
      </c>
      <c r="J187" s="47">
        <f>BPU!K180</f>
        <v>0</v>
      </c>
      <c r="K187" s="166">
        <f t="shared" si="20"/>
        <v>0</v>
      </c>
      <c r="L187" s="72">
        <f t="shared" si="21"/>
        <v>0</v>
      </c>
    </row>
    <row r="188" spans="2:12" ht="16.2" x14ac:dyDescent="0.4">
      <c r="B188" s="98" t="s">
        <v>551</v>
      </c>
      <c r="C188" s="100" t="s">
        <v>188</v>
      </c>
      <c r="D188" s="35">
        <f>BPU!D181</f>
        <v>1</v>
      </c>
      <c r="E188" s="122">
        <f>BPU!E181</f>
        <v>0</v>
      </c>
      <c r="F188" s="185">
        <f>BPU!F181</f>
        <v>0</v>
      </c>
      <c r="G188" s="92">
        <v>30</v>
      </c>
      <c r="H188" s="115">
        <f>BPU!I181*G188</f>
        <v>0</v>
      </c>
      <c r="I188" s="115">
        <f>BPU!J185*G188</f>
        <v>0</v>
      </c>
      <c r="J188" s="47">
        <f>BPU!K181</f>
        <v>0</v>
      </c>
      <c r="K188" s="166">
        <f t="shared" si="20"/>
        <v>0</v>
      </c>
      <c r="L188" s="72">
        <f t="shared" si="21"/>
        <v>0</v>
      </c>
    </row>
    <row r="189" spans="2:12" ht="16.2" x14ac:dyDescent="0.4">
      <c r="B189" s="98" t="s">
        <v>552</v>
      </c>
      <c r="C189" s="100" t="s">
        <v>189</v>
      </c>
      <c r="D189" s="35">
        <f>BPU!D182</f>
        <v>1</v>
      </c>
      <c r="E189" s="122">
        <f>BPU!E182</f>
        <v>0</v>
      </c>
      <c r="F189" s="185">
        <f>BPU!F182</f>
        <v>0</v>
      </c>
      <c r="G189" s="92">
        <v>30</v>
      </c>
      <c r="H189" s="115">
        <f>BPU!I182*G189</f>
        <v>0</v>
      </c>
      <c r="I189" s="115">
        <f>BPU!J186*G189</f>
        <v>0</v>
      </c>
      <c r="J189" s="47">
        <f>BPU!K182</f>
        <v>0</v>
      </c>
      <c r="K189" s="166">
        <f t="shared" si="20"/>
        <v>0</v>
      </c>
      <c r="L189" s="72">
        <f t="shared" si="21"/>
        <v>0</v>
      </c>
    </row>
    <row r="190" spans="2:12" ht="16.2" x14ac:dyDescent="0.4">
      <c r="B190" s="98" t="s">
        <v>553</v>
      </c>
      <c r="C190" s="100" t="s">
        <v>190</v>
      </c>
      <c r="D190" s="35">
        <f>BPU!D183</f>
        <v>1</v>
      </c>
      <c r="E190" s="122">
        <f>BPU!E183</f>
        <v>0</v>
      </c>
      <c r="F190" s="185">
        <f>BPU!F183</f>
        <v>0</v>
      </c>
      <c r="G190" s="92">
        <v>30</v>
      </c>
      <c r="H190" s="115">
        <f>BPU!I183*G190</f>
        <v>0</v>
      </c>
      <c r="I190" s="115">
        <f>BPU!J187*G190</f>
        <v>0</v>
      </c>
      <c r="J190" s="47">
        <f>BPU!K183</f>
        <v>0</v>
      </c>
      <c r="K190" s="166">
        <f t="shared" si="20"/>
        <v>0</v>
      </c>
      <c r="L190" s="72">
        <f t="shared" si="21"/>
        <v>0</v>
      </c>
    </row>
    <row r="191" spans="2:12" ht="16.2" x14ac:dyDescent="0.4">
      <c r="B191" s="98" t="s">
        <v>554</v>
      </c>
      <c r="C191" s="100" t="s">
        <v>191</v>
      </c>
      <c r="D191" s="35">
        <f>BPU!D184</f>
        <v>1</v>
      </c>
      <c r="E191" s="122">
        <f>BPU!E184</f>
        <v>0</v>
      </c>
      <c r="F191" s="185">
        <f>BPU!F184</f>
        <v>0</v>
      </c>
      <c r="G191" s="92">
        <v>50</v>
      </c>
      <c r="H191" s="115">
        <f>BPU!I184*G191</f>
        <v>0</v>
      </c>
      <c r="I191" s="115">
        <f>BPU!J188*G191</f>
        <v>0</v>
      </c>
      <c r="J191" s="47">
        <f>BPU!K184</f>
        <v>0</v>
      </c>
      <c r="K191" s="166">
        <f t="shared" si="20"/>
        <v>0</v>
      </c>
      <c r="L191" s="72">
        <f t="shared" si="21"/>
        <v>0</v>
      </c>
    </row>
    <row r="192" spans="2:12" ht="16.2" x14ac:dyDescent="0.4">
      <c r="B192" s="98" t="s">
        <v>555</v>
      </c>
      <c r="C192" s="100" t="s">
        <v>192</v>
      </c>
      <c r="D192" s="35">
        <f>BPU!D185</f>
        <v>1</v>
      </c>
      <c r="E192" s="122">
        <f>BPU!E185</f>
        <v>0</v>
      </c>
      <c r="F192" s="185">
        <f>BPU!F185</f>
        <v>0</v>
      </c>
      <c r="G192" s="92">
        <v>50</v>
      </c>
      <c r="H192" s="115">
        <f>BPU!I185*G192</f>
        <v>0</v>
      </c>
      <c r="I192" s="115">
        <f>BPU!J189*G192</f>
        <v>0</v>
      </c>
      <c r="J192" s="47">
        <f>BPU!K185</f>
        <v>0</v>
      </c>
      <c r="K192" s="166">
        <f t="shared" si="20"/>
        <v>0</v>
      </c>
      <c r="L192" s="72">
        <f t="shared" si="21"/>
        <v>0</v>
      </c>
    </row>
    <row r="193" spans="2:12" ht="16.2" x14ac:dyDescent="0.4">
      <c r="B193" s="98" t="s">
        <v>556</v>
      </c>
      <c r="C193" s="100" t="s">
        <v>193</v>
      </c>
      <c r="D193" s="35">
        <f>BPU!D186</f>
        <v>1</v>
      </c>
      <c r="E193" s="122">
        <f>BPU!E186</f>
        <v>0</v>
      </c>
      <c r="F193" s="185">
        <f>BPU!F186</f>
        <v>0</v>
      </c>
      <c r="G193" s="92">
        <v>20</v>
      </c>
      <c r="H193" s="115">
        <f>BPU!I186*G193</f>
        <v>0</v>
      </c>
      <c r="I193" s="115">
        <f>BPU!J190*G193</f>
        <v>0</v>
      </c>
      <c r="J193" s="47">
        <f>BPU!K186</f>
        <v>0</v>
      </c>
      <c r="K193" s="166">
        <f t="shared" si="20"/>
        <v>0</v>
      </c>
      <c r="L193" s="72">
        <f t="shared" si="21"/>
        <v>0</v>
      </c>
    </row>
    <row r="194" spans="2:12" ht="16.2" x14ac:dyDescent="0.4">
      <c r="B194" s="98" t="s">
        <v>557</v>
      </c>
      <c r="C194" s="100" t="s">
        <v>194</v>
      </c>
      <c r="D194" s="35">
        <f>BPU!D187</f>
        <v>1</v>
      </c>
      <c r="E194" s="122">
        <f>BPU!E187</f>
        <v>0</v>
      </c>
      <c r="F194" s="185">
        <f>BPU!F187</f>
        <v>0</v>
      </c>
      <c r="G194" s="92">
        <v>10</v>
      </c>
      <c r="H194" s="115">
        <f>BPU!I187*G194</f>
        <v>0</v>
      </c>
      <c r="I194" s="115">
        <f>BPU!J191*G194</f>
        <v>0</v>
      </c>
      <c r="J194" s="47">
        <f>BPU!K187</f>
        <v>0</v>
      </c>
      <c r="K194" s="166">
        <f t="shared" si="20"/>
        <v>0</v>
      </c>
      <c r="L194" s="72">
        <f t="shared" si="21"/>
        <v>0</v>
      </c>
    </row>
    <row r="195" spans="2:12" ht="16.2" x14ac:dyDescent="0.4">
      <c r="B195" s="98" t="s">
        <v>558</v>
      </c>
      <c r="C195" s="100" t="s">
        <v>195</v>
      </c>
      <c r="D195" s="35">
        <f>BPU!D188</f>
        <v>1</v>
      </c>
      <c r="E195" s="122">
        <f>BPU!E188</f>
        <v>0</v>
      </c>
      <c r="F195" s="185">
        <f>BPU!F188</f>
        <v>0</v>
      </c>
      <c r="G195" s="92">
        <v>20</v>
      </c>
      <c r="H195" s="115">
        <f>BPU!I188*G195</f>
        <v>0</v>
      </c>
      <c r="I195" s="115">
        <f>BPU!J192*G195</f>
        <v>0</v>
      </c>
      <c r="J195" s="47">
        <f>BPU!K188</f>
        <v>0</v>
      </c>
      <c r="K195" s="166">
        <f t="shared" si="20"/>
        <v>0</v>
      </c>
      <c r="L195" s="72">
        <f t="shared" si="21"/>
        <v>0</v>
      </c>
    </row>
    <row r="196" spans="2:12" ht="16.2" x14ac:dyDescent="0.4">
      <c r="B196" s="98" t="s">
        <v>559</v>
      </c>
      <c r="C196" s="100" t="s">
        <v>196</v>
      </c>
      <c r="D196" s="35">
        <f>BPU!D189</f>
        <v>1</v>
      </c>
      <c r="E196" s="122">
        <f>BPU!E189</f>
        <v>0</v>
      </c>
      <c r="F196" s="185">
        <f>BPU!F189</f>
        <v>0</v>
      </c>
      <c r="G196" s="92">
        <v>20</v>
      </c>
      <c r="H196" s="115">
        <f>BPU!I189*G196</f>
        <v>0</v>
      </c>
      <c r="I196" s="115">
        <f>BPU!J193*G196</f>
        <v>0</v>
      </c>
      <c r="J196" s="47">
        <f>BPU!K189</f>
        <v>0</v>
      </c>
      <c r="K196" s="166">
        <f t="shared" si="20"/>
        <v>0</v>
      </c>
      <c r="L196" s="72">
        <f t="shared" si="21"/>
        <v>0</v>
      </c>
    </row>
    <row r="197" spans="2:12" ht="16.2" x14ac:dyDescent="0.4">
      <c r="B197" s="98" t="s">
        <v>560</v>
      </c>
      <c r="C197" s="100" t="s">
        <v>197</v>
      </c>
      <c r="D197" s="35">
        <f>BPU!D190</f>
        <v>1</v>
      </c>
      <c r="E197" s="122">
        <f>BPU!E190</f>
        <v>0</v>
      </c>
      <c r="F197" s="185">
        <f>BPU!F190</f>
        <v>0</v>
      </c>
      <c r="G197" s="92">
        <v>20</v>
      </c>
      <c r="H197" s="115">
        <f>BPU!I190*G197</f>
        <v>0</v>
      </c>
      <c r="I197" s="115">
        <f>BPU!J194*G197</f>
        <v>0</v>
      </c>
      <c r="J197" s="47">
        <f>BPU!K190</f>
        <v>0</v>
      </c>
      <c r="K197" s="166">
        <f t="shared" si="20"/>
        <v>0</v>
      </c>
      <c r="L197" s="72">
        <f t="shared" si="21"/>
        <v>0</v>
      </c>
    </row>
    <row r="198" spans="2:12" ht="16.2" x14ac:dyDescent="0.4">
      <c r="B198" s="98" t="s">
        <v>561</v>
      </c>
      <c r="C198" s="100" t="s">
        <v>198</v>
      </c>
      <c r="D198" s="35">
        <f>BPU!D191</f>
        <v>1</v>
      </c>
      <c r="E198" s="122">
        <f>BPU!E191</f>
        <v>0</v>
      </c>
      <c r="F198" s="185">
        <f>BPU!F191</f>
        <v>0</v>
      </c>
      <c r="G198" s="92">
        <v>30</v>
      </c>
      <c r="H198" s="115">
        <f>BPU!I191*G198</f>
        <v>0</v>
      </c>
      <c r="I198" s="115">
        <f>BPU!J195*G198</f>
        <v>0</v>
      </c>
      <c r="J198" s="47">
        <f>BPU!K191</f>
        <v>0</v>
      </c>
      <c r="K198" s="166">
        <f t="shared" si="20"/>
        <v>0</v>
      </c>
      <c r="L198" s="72">
        <f t="shared" si="21"/>
        <v>0</v>
      </c>
    </row>
    <row r="199" spans="2:12" ht="16.2" x14ac:dyDescent="0.4">
      <c r="B199" s="98" t="s">
        <v>562</v>
      </c>
      <c r="C199" s="100" t="s">
        <v>199</v>
      </c>
      <c r="D199" s="35">
        <f>BPU!D192</f>
        <v>1</v>
      </c>
      <c r="E199" s="122">
        <f>BPU!E192</f>
        <v>0</v>
      </c>
      <c r="F199" s="185">
        <f>BPU!F192</f>
        <v>0</v>
      </c>
      <c r="G199" s="92">
        <v>10</v>
      </c>
      <c r="H199" s="115">
        <f>BPU!I192*G199</f>
        <v>0</v>
      </c>
      <c r="I199" s="115">
        <f>BPU!J196*G199</f>
        <v>0</v>
      </c>
      <c r="J199" s="47">
        <f>BPU!K192</f>
        <v>0</v>
      </c>
      <c r="K199" s="166">
        <f t="shared" si="20"/>
        <v>0</v>
      </c>
      <c r="L199" s="72">
        <f t="shared" si="21"/>
        <v>0</v>
      </c>
    </row>
    <row r="200" spans="2:12" ht="16.2" x14ac:dyDescent="0.4">
      <c r="B200" s="98" t="s">
        <v>563</v>
      </c>
      <c r="C200" s="100" t="s">
        <v>200</v>
      </c>
      <c r="D200" s="35">
        <f>BPU!D193</f>
        <v>1</v>
      </c>
      <c r="E200" s="122">
        <f>BPU!E193</f>
        <v>0</v>
      </c>
      <c r="F200" s="185">
        <f>BPU!F193</f>
        <v>0</v>
      </c>
      <c r="G200" s="92">
        <v>10</v>
      </c>
      <c r="H200" s="115">
        <f>BPU!I193*G200</f>
        <v>0</v>
      </c>
      <c r="I200" s="115">
        <f>BPU!J197*G200</f>
        <v>0</v>
      </c>
      <c r="J200" s="47">
        <f>BPU!K193</f>
        <v>0</v>
      </c>
      <c r="K200" s="166">
        <f t="shared" si="20"/>
        <v>0</v>
      </c>
      <c r="L200" s="72">
        <f t="shared" si="21"/>
        <v>0</v>
      </c>
    </row>
    <row r="201" spans="2:12" ht="16.2" x14ac:dyDescent="0.4">
      <c r="B201" s="98" t="s">
        <v>564</v>
      </c>
      <c r="C201" s="100" t="s">
        <v>347</v>
      </c>
      <c r="D201" s="35">
        <f>BPU!D194</f>
        <v>100</v>
      </c>
      <c r="E201" s="122">
        <f>BPU!E194</f>
        <v>0</v>
      </c>
      <c r="F201" s="185">
        <f>BPU!F194</f>
        <v>0</v>
      </c>
      <c r="G201" s="92">
        <v>10</v>
      </c>
      <c r="H201" s="115">
        <f>BPU!I194*G201</f>
        <v>0</v>
      </c>
      <c r="I201" s="115">
        <f>BPU!J198*G201</f>
        <v>0</v>
      </c>
      <c r="J201" s="47">
        <f>BPU!K194</f>
        <v>0</v>
      </c>
      <c r="K201" s="166">
        <f t="shared" si="20"/>
        <v>0</v>
      </c>
      <c r="L201" s="72">
        <f t="shared" si="21"/>
        <v>0</v>
      </c>
    </row>
    <row r="202" spans="2:12" ht="16.2" x14ac:dyDescent="0.4">
      <c r="B202" s="98" t="s">
        <v>565</v>
      </c>
      <c r="C202" s="100" t="s">
        <v>348</v>
      </c>
      <c r="D202" s="35">
        <f>BPU!D195</f>
        <v>1</v>
      </c>
      <c r="E202" s="122">
        <f>BPU!E195</f>
        <v>0</v>
      </c>
      <c r="F202" s="185">
        <f>BPU!F195</f>
        <v>0</v>
      </c>
      <c r="G202" s="92">
        <v>10</v>
      </c>
      <c r="H202" s="115">
        <f>BPU!I195*G202</f>
        <v>0</v>
      </c>
      <c r="I202" s="115">
        <f>BPU!J199*G202</f>
        <v>0</v>
      </c>
      <c r="J202" s="47">
        <f>BPU!K195</f>
        <v>0</v>
      </c>
      <c r="K202" s="166">
        <f t="shared" si="20"/>
        <v>0</v>
      </c>
      <c r="L202" s="72">
        <f t="shared" si="21"/>
        <v>0</v>
      </c>
    </row>
    <row r="203" spans="2:12" ht="16.2" x14ac:dyDescent="0.4">
      <c r="B203" s="98" t="s">
        <v>566</v>
      </c>
      <c r="C203" s="100" t="s">
        <v>201</v>
      </c>
      <c r="D203" s="35">
        <f>BPU!D196</f>
        <v>1</v>
      </c>
      <c r="E203" s="122">
        <f>BPU!E196</f>
        <v>0</v>
      </c>
      <c r="F203" s="185">
        <f>BPU!F196</f>
        <v>0</v>
      </c>
      <c r="G203" s="92">
        <v>80</v>
      </c>
      <c r="H203" s="115">
        <f>BPU!I196*G203</f>
        <v>0</v>
      </c>
      <c r="I203" s="115">
        <f>BPU!J200*G203</f>
        <v>0</v>
      </c>
      <c r="J203" s="47">
        <f>BPU!K196</f>
        <v>0</v>
      </c>
      <c r="K203" s="166">
        <f t="shared" si="20"/>
        <v>0</v>
      </c>
      <c r="L203" s="72">
        <f t="shared" si="21"/>
        <v>0</v>
      </c>
    </row>
    <row r="204" spans="2:12" ht="16.2" x14ac:dyDescent="0.4">
      <c r="B204" s="98" t="s">
        <v>567</v>
      </c>
      <c r="C204" s="100" t="s">
        <v>202</v>
      </c>
      <c r="D204" s="35">
        <f>BPU!D197</f>
        <v>1</v>
      </c>
      <c r="E204" s="122">
        <f>BPU!E197</f>
        <v>0</v>
      </c>
      <c r="F204" s="185">
        <f>BPU!F197</f>
        <v>0</v>
      </c>
      <c r="G204" s="92">
        <v>80</v>
      </c>
      <c r="H204" s="115">
        <f>BPU!I197*G204</f>
        <v>0</v>
      </c>
      <c r="I204" s="115">
        <f>BPU!J201*G204</f>
        <v>0</v>
      </c>
      <c r="J204" s="47">
        <f>BPU!K197</f>
        <v>0</v>
      </c>
      <c r="K204" s="166">
        <f t="shared" si="20"/>
        <v>0</v>
      </c>
      <c r="L204" s="72">
        <f t="shared" si="21"/>
        <v>0</v>
      </c>
    </row>
    <row r="205" spans="2:12" ht="16.2" x14ac:dyDescent="0.4">
      <c r="B205" s="98" t="s">
        <v>568</v>
      </c>
      <c r="C205" s="100" t="s">
        <v>203</v>
      </c>
      <c r="D205" s="35">
        <f>BPU!D198</f>
        <v>1</v>
      </c>
      <c r="E205" s="122">
        <f>BPU!E198</f>
        <v>0</v>
      </c>
      <c r="F205" s="185">
        <f>BPU!F198</f>
        <v>0</v>
      </c>
      <c r="G205" s="92">
        <v>80</v>
      </c>
      <c r="H205" s="115">
        <f>BPU!I198*G205</f>
        <v>0</v>
      </c>
      <c r="I205" s="115">
        <f>BPU!J202*G205</f>
        <v>0</v>
      </c>
      <c r="J205" s="47">
        <f>BPU!K198</f>
        <v>0</v>
      </c>
      <c r="K205" s="166">
        <f t="shared" si="20"/>
        <v>0</v>
      </c>
      <c r="L205" s="72">
        <f t="shared" si="21"/>
        <v>0</v>
      </c>
    </row>
    <row r="206" spans="2:12" ht="16.2" x14ac:dyDescent="0.4">
      <c r="B206" s="98" t="s">
        <v>569</v>
      </c>
      <c r="C206" s="100" t="s">
        <v>204</v>
      </c>
      <c r="D206" s="35">
        <f>BPU!D199</f>
        <v>1</v>
      </c>
      <c r="E206" s="122">
        <f>BPU!E199</f>
        <v>0</v>
      </c>
      <c r="F206" s="185">
        <f>BPU!F199</f>
        <v>0</v>
      </c>
      <c r="G206" s="92">
        <v>80</v>
      </c>
      <c r="H206" s="115">
        <f>BPU!I199*G206</f>
        <v>0</v>
      </c>
      <c r="I206" s="115">
        <f>BPU!J203*G206</f>
        <v>0</v>
      </c>
      <c r="J206" s="47">
        <f>BPU!K199</f>
        <v>0</v>
      </c>
      <c r="K206" s="166">
        <f t="shared" si="20"/>
        <v>0</v>
      </c>
      <c r="L206" s="72">
        <f t="shared" si="21"/>
        <v>0</v>
      </c>
    </row>
    <row r="207" spans="2:12" ht="16.2" x14ac:dyDescent="0.4">
      <c r="B207" s="98" t="s">
        <v>570</v>
      </c>
      <c r="C207" s="100" t="s">
        <v>349</v>
      </c>
      <c r="D207" s="35">
        <f>BPU!D200</f>
        <v>100</v>
      </c>
      <c r="E207" s="122">
        <f>BPU!E200</f>
        <v>0</v>
      </c>
      <c r="F207" s="185">
        <f>BPU!F200</f>
        <v>0</v>
      </c>
      <c r="G207" s="92">
        <v>10</v>
      </c>
      <c r="H207" s="115">
        <f>BPU!I200*G207</f>
        <v>0</v>
      </c>
      <c r="I207" s="115">
        <f>BPU!J204*G207</f>
        <v>0</v>
      </c>
      <c r="J207" s="47">
        <f>BPU!K200</f>
        <v>0</v>
      </c>
      <c r="K207" s="166">
        <f t="shared" si="20"/>
        <v>0</v>
      </c>
      <c r="L207" s="72">
        <f t="shared" si="21"/>
        <v>0</v>
      </c>
    </row>
    <row r="208" spans="2:12" ht="16.2" x14ac:dyDescent="0.4">
      <c r="B208" s="98" t="s">
        <v>571</v>
      </c>
      <c r="C208" s="100" t="s">
        <v>205</v>
      </c>
      <c r="D208" s="35">
        <f>BPU!D201</f>
        <v>100</v>
      </c>
      <c r="E208" s="122">
        <f>BPU!E201</f>
        <v>0</v>
      </c>
      <c r="F208" s="185">
        <f>BPU!F201</f>
        <v>0</v>
      </c>
      <c r="G208" s="92">
        <v>10</v>
      </c>
      <c r="H208" s="115">
        <f>BPU!I201*G208</f>
        <v>0</v>
      </c>
      <c r="I208" s="115">
        <f>BPU!J205*G208</f>
        <v>0</v>
      </c>
      <c r="J208" s="47">
        <f>BPU!K201</f>
        <v>0</v>
      </c>
      <c r="K208" s="166">
        <f t="shared" si="20"/>
        <v>0</v>
      </c>
      <c r="L208" s="72">
        <f t="shared" si="21"/>
        <v>0</v>
      </c>
    </row>
    <row r="209" spans="2:12" ht="16.2" x14ac:dyDescent="0.4">
      <c r="B209" s="98" t="s">
        <v>572</v>
      </c>
      <c r="C209" s="100" t="s">
        <v>206</v>
      </c>
      <c r="D209" s="35">
        <f>BPU!D202</f>
        <v>100</v>
      </c>
      <c r="E209" s="122">
        <f>BPU!E202</f>
        <v>0</v>
      </c>
      <c r="F209" s="185">
        <f>BPU!F202</f>
        <v>0</v>
      </c>
      <c r="G209" s="92">
        <v>8</v>
      </c>
      <c r="H209" s="115">
        <f>BPU!I202*G209</f>
        <v>0</v>
      </c>
      <c r="I209" s="115">
        <f>BPU!J206*G209</f>
        <v>0</v>
      </c>
      <c r="J209" s="47">
        <f>BPU!K202</f>
        <v>0</v>
      </c>
      <c r="K209" s="166">
        <f t="shared" si="20"/>
        <v>0</v>
      </c>
      <c r="L209" s="72">
        <f t="shared" si="21"/>
        <v>0</v>
      </c>
    </row>
    <row r="210" spans="2:12" ht="16.2" x14ac:dyDescent="0.4">
      <c r="B210" s="98" t="s">
        <v>573</v>
      </c>
      <c r="C210" s="100" t="s">
        <v>207</v>
      </c>
      <c r="D210" s="35">
        <f>BPU!D203</f>
        <v>25</v>
      </c>
      <c r="E210" s="122">
        <f>BPU!E203</f>
        <v>0</v>
      </c>
      <c r="F210" s="185">
        <f>BPU!F203</f>
        <v>0</v>
      </c>
      <c r="G210" s="92">
        <v>40</v>
      </c>
      <c r="H210" s="115">
        <f>BPU!I203*G210</f>
        <v>0</v>
      </c>
      <c r="I210" s="115">
        <f>BPU!J207*G210</f>
        <v>0</v>
      </c>
      <c r="J210" s="47">
        <f>BPU!K203</f>
        <v>0</v>
      </c>
      <c r="K210" s="166">
        <f t="shared" si="20"/>
        <v>0</v>
      </c>
      <c r="L210" s="72">
        <f t="shared" si="21"/>
        <v>0</v>
      </c>
    </row>
    <row r="211" spans="2:12" ht="16.2" x14ac:dyDescent="0.4">
      <c r="B211" s="98" t="s">
        <v>574</v>
      </c>
      <c r="C211" s="100" t="s">
        <v>208</v>
      </c>
      <c r="D211" s="35">
        <f>BPU!D204</f>
        <v>100</v>
      </c>
      <c r="E211" s="122">
        <f>BPU!E204</f>
        <v>0</v>
      </c>
      <c r="F211" s="185">
        <f>BPU!F204</f>
        <v>0</v>
      </c>
      <c r="G211" s="92">
        <v>15</v>
      </c>
      <c r="H211" s="115">
        <f>BPU!I204*G211</f>
        <v>0</v>
      </c>
      <c r="I211" s="115">
        <f>BPU!J208*G211</f>
        <v>0</v>
      </c>
      <c r="J211" s="47">
        <f>BPU!K204</f>
        <v>0</v>
      </c>
      <c r="K211" s="166">
        <f t="shared" si="20"/>
        <v>0</v>
      </c>
      <c r="L211" s="72">
        <f t="shared" si="21"/>
        <v>0</v>
      </c>
    </row>
    <row r="212" spans="2:12" ht="16.2" x14ac:dyDescent="0.4">
      <c r="B212" s="98" t="s">
        <v>575</v>
      </c>
      <c r="C212" s="100" t="s">
        <v>209</v>
      </c>
      <c r="D212" s="35">
        <f>BPU!D205</f>
        <v>100</v>
      </c>
      <c r="E212" s="122">
        <f>BPU!E205</f>
        <v>0</v>
      </c>
      <c r="F212" s="185">
        <f>BPU!F205</f>
        <v>0</v>
      </c>
      <c r="G212" s="92">
        <v>15</v>
      </c>
      <c r="H212" s="115">
        <f>BPU!I205*G212</f>
        <v>0</v>
      </c>
      <c r="I212" s="115">
        <f>BPU!J209*G212</f>
        <v>0</v>
      </c>
      <c r="J212" s="47">
        <f>BPU!K205</f>
        <v>0</v>
      </c>
      <c r="K212" s="166">
        <f t="shared" si="20"/>
        <v>0</v>
      </c>
      <c r="L212" s="72">
        <f t="shared" si="21"/>
        <v>0</v>
      </c>
    </row>
    <row r="213" spans="2:12" ht="16.2" x14ac:dyDescent="0.4">
      <c r="B213" s="98" t="s">
        <v>576</v>
      </c>
      <c r="C213" s="100" t="s">
        <v>210</v>
      </c>
      <c r="D213" s="35">
        <f>BPU!D206</f>
        <v>100</v>
      </c>
      <c r="E213" s="122">
        <f>BPU!E206</f>
        <v>0</v>
      </c>
      <c r="F213" s="185">
        <f>BPU!F206</f>
        <v>0</v>
      </c>
      <c r="G213" s="92">
        <v>15</v>
      </c>
      <c r="H213" s="115">
        <f>BPU!I206*G213</f>
        <v>0</v>
      </c>
      <c r="I213" s="115">
        <f>BPU!J210*G213</f>
        <v>0</v>
      </c>
      <c r="J213" s="47">
        <f>BPU!K206</f>
        <v>0</v>
      </c>
      <c r="K213" s="166">
        <f t="shared" si="20"/>
        <v>0</v>
      </c>
      <c r="L213" s="72">
        <f t="shared" si="21"/>
        <v>0</v>
      </c>
    </row>
    <row r="214" spans="2:12" ht="16.2" x14ac:dyDescent="0.4">
      <c r="B214" s="98" t="s">
        <v>577</v>
      </c>
      <c r="C214" s="100" t="s">
        <v>211</v>
      </c>
      <c r="D214" s="35">
        <f>BPU!D207</f>
        <v>100</v>
      </c>
      <c r="E214" s="122">
        <f>BPU!E207</f>
        <v>0</v>
      </c>
      <c r="F214" s="185">
        <f>BPU!F207</f>
        <v>0</v>
      </c>
      <c r="G214" s="92">
        <v>15</v>
      </c>
      <c r="H214" s="115">
        <f>BPU!I207*G214</f>
        <v>0</v>
      </c>
      <c r="I214" s="115">
        <f>BPU!J211*G214</f>
        <v>0</v>
      </c>
      <c r="J214" s="47">
        <f>BPU!K207</f>
        <v>0</v>
      </c>
      <c r="K214" s="166">
        <f t="shared" si="20"/>
        <v>0</v>
      </c>
      <c r="L214" s="72">
        <f t="shared" si="21"/>
        <v>0</v>
      </c>
    </row>
    <row r="215" spans="2:12" ht="16.2" x14ac:dyDescent="0.4">
      <c r="B215" s="98" t="s">
        <v>578</v>
      </c>
      <c r="C215" s="100" t="s">
        <v>212</v>
      </c>
      <c r="D215" s="35">
        <f>BPU!D208</f>
        <v>100</v>
      </c>
      <c r="E215" s="122">
        <f>BPU!E208</f>
        <v>0</v>
      </c>
      <c r="F215" s="185">
        <f>BPU!F208</f>
        <v>0</v>
      </c>
      <c r="G215" s="92">
        <v>15</v>
      </c>
      <c r="H215" s="115">
        <f>BPU!I208*G215</f>
        <v>0</v>
      </c>
      <c r="I215" s="115">
        <f>BPU!J212*G215</f>
        <v>0</v>
      </c>
      <c r="J215" s="47">
        <f>BPU!K208</f>
        <v>0</v>
      </c>
      <c r="K215" s="166">
        <f t="shared" si="20"/>
        <v>0</v>
      </c>
      <c r="L215" s="72">
        <f t="shared" si="21"/>
        <v>0</v>
      </c>
    </row>
    <row r="216" spans="2:12" ht="16.2" x14ac:dyDescent="0.4">
      <c r="B216" s="98" t="s">
        <v>579</v>
      </c>
      <c r="C216" s="100" t="s">
        <v>213</v>
      </c>
      <c r="D216" s="35">
        <f>BPU!D209</f>
        <v>100</v>
      </c>
      <c r="E216" s="122">
        <f>BPU!E209</f>
        <v>0</v>
      </c>
      <c r="F216" s="185">
        <f>BPU!F209</f>
        <v>0</v>
      </c>
      <c r="G216" s="92">
        <v>15</v>
      </c>
      <c r="H216" s="115">
        <f>BPU!I209*G216</f>
        <v>0</v>
      </c>
      <c r="I216" s="115">
        <f>BPU!J213*G216</f>
        <v>0</v>
      </c>
      <c r="J216" s="47">
        <f>BPU!K209</f>
        <v>0</v>
      </c>
      <c r="K216" s="166">
        <f t="shared" si="20"/>
        <v>0</v>
      </c>
      <c r="L216" s="72">
        <f t="shared" si="21"/>
        <v>0</v>
      </c>
    </row>
    <row r="217" spans="2:12" ht="16.2" x14ac:dyDescent="0.4">
      <c r="B217" s="98" t="s">
        <v>580</v>
      </c>
      <c r="C217" s="100" t="s">
        <v>214</v>
      </c>
      <c r="D217" s="35">
        <f>BPU!D210</f>
        <v>100</v>
      </c>
      <c r="E217" s="122">
        <f>BPU!E210</f>
        <v>0</v>
      </c>
      <c r="F217" s="185">
        <f>BPU!F210</f>
        <v>0</v>
      </c>
      <c r="G217" s="92">
        <v>15</v>
      </c>
      <c r="H217" s="115">
        <f>BPU!I210*G217</f>
        <v>0</v>
      </c>
      <c r="I217" s="115">
        <f>BPU!J214*G217</f>
        <v>0</v>
      </c>
      <c r="J217" s="47">
        <f>BPU!K210</f>
        <v>0</v>
      </c>
      <c r="K217" s="166">
        <f t="shared" si="20"/>
        <v>0</v>
      </c>
      <c r="L217" s="72">
        <f t="shared" si="21"/>
        <v>0</v>
      </c>
    </row>
    <row r="218" spans="2:12" ht="16.2" x14ac:dyDescent="0.4">
      <c r="B218" s="98" t="s">
        <v>581</v>
      </c>
      <c r="C218" s="100" t="s">
        <v>215</v>
      </c>
      <c r="D218" s="35">
        <f>BPU!D211</f>
        <v>100</v>
      </c>
      <c r="E218" s="122">
        <f>BPU!E211</f>
        <v>0</v>
      </c>
      <c r="F218" s="185">
        <f>BPU!F211</f>
        <v>0</v>
      </c>
      <c r="G218" s="92">
        <v>15</v>
      </c>
      <c r="H218" s="115">
        <f>BPU!I211*G218</f>
        <v>0</v>
      </c>
      <c r="I218" s="115">
        <f>BPU!J215*G218</f>
        <v>0</v>
      </c>
      <c r="J218" s="47">
        <f>BPU!K211</f>
        <v>0</v>
      </c>
      <c r="K218" s="166">
        <f t="shared" si="20"/>
        <v>0</v>
      </c>
      <c r="L218" s="72">
        <f t="shared" si="21"/>
        <v>0</v>
      </c>
    </row>
    <row r="219" spans="2:12" ht="16.2" x14ac:dyDescent="0.4">
      <c r="B219" s="98" t="s">
        <v>582</v>
      </c>
      <c r="C219" s="100" t="s">
        <v>216</v>
      </c>
      <c r="D219" s="35">
        <f>BPU!D212</f>
        <v>100</v>
      </c>
      <c r="E219" s="122">
        <f>BPU!E212</f>
        <v>0</v>
      </c>
      <c r="F219" s="185">
        <f>BPU!F212</f>
        <v>0</v>
      </c>
      <c r="G219" s="92">
        <v>15</v>
      </c>
      <c r="H219" s="115">
        <f>BPU!I212*G219</f>
        <v>0</v>
      </c>
      <c r="I219" s="115">
        <f>BPU!J216*G219</f>
        <v>0</v>
      </c>
      <c r="J219" s="47">
        <f>BPU!K212</f>
        <v>0</v>
      </c>
      <c r="K219" s="166">
        <f t="shared" si="20"/>
        <v>0</v>
      </c>
      <c r="L219" s="72">
        <f t="shared" si="21"/>
        <v>0</v>
      </c>
    </row>
    <row r="220" spans="2:12" ht="16.2" x14ac:dyDescent="0.4">
      <c r="B220" s="98" t="s">
        <v>583</v>
      </c>
      <c r="C220" s="100" t="s">
        <v>350</v>
      </c>
      <c r="D220" s="35">
        <f>BPU!D213</f>
        <v>100</v>
      </c>
      <c r="E220" s="122">
        <f>BPU!E213</f>
        <v>0</v>
      </c>
      <c r="F220" s="185">
        <f>BPU!F213</f>
        <v>0</v>
      </c>
      <c r="G220" s="92">
        <v>15</v>
      </c>
      <c r="H220" s="115">
        <f>BPU!I213*G220</f>
        <v>0</v>
      </c>
      <c r="I220" s="115">
        <f>BPU!J217*G220</f>
        <v>0</v>
      </c>
      <c r="J220" s="47">
        <f>BPU!K213</f>
        <v>0</v>
      </c>
      <c r="K220" s="166">
        <f t="shared" si="20"/>
        <v>0</v>
      </c>
      <c r="L220" s="72">
        <f t="shared" si="21"/>
        <v>0</v>
      </c>
    </row>
    <row r="221" spans="2:12" ht="16.2" x14ac:dyDescent="0.4">
      <c r="B221" s="98" t="s">
        <v>584</v>
      </c>
      <c r="C221" s="100" t="s">
        <v>217</v>
      </c>
      <c r="D221" s="35">
        <f>BPU!D214</f>
        <v>100</v>
      </c>
      <c r="E221" s="122">
        <f>BPU!E214</f>
        <v>0</v>
      </c>
      <c r="F221" s="185">
        <f>BPU!F214</f>
        <v>0</v>
      </c>
      <c r="G221" s="92">
        <v>15</v>
      </c>
      <c r="H221" s="115">
        <f>BPU!I214*G221</f>
        <v>0</v>
      </c>
      <c r="I221" s="115">
        <f>BPU!J218*G221</f>
        <v>0</v>
      </c>
      <c r="J221" s="47">
        <f>BPU!K214</f>
        <v>0</v>
      </c>
      <c r="K221" s="166">
        <f t="shared" si="20"/>
        <v>0</v>
      </c>
      <c r="L221" s="72">
        <f t="shared" si="21"/>
        <v>0</v>
      </c>
    </row>
    <row r="222" spans="2:12" ht="16.2" x14ac:dyDescent="0.4">
      <c r="B222" s="98" t="s">
        <v>585</v>
      </c>
      <c r="C222" s="100" t="s">
        <v>218</v>
      </c>
      <c r="D222" s="35">
        <f>BPU!D215</f>
        <v>250</v>
      </c>
      <c r="E222" s="122">
        <f>BPU!E215</f>
        <v>0</v>
      </c>
      <c r="F222" s="185">
        <f>BPU!F215</f>
        <v>0</v>
      </c>
      <c r="G222" s="92">
        <v>15</v>
      </c>
      <c r="H222" s="115">
        <f>BPU!I215*G222</f>
        <v>0</v>
      </c>
      <c r="I222" s="115">
        <f>BPU!J219*G222</f>
        <v>0</v>
      </c>
      <c r="J222" s="47">
        <f>BPU!K215</f>
        <v>0</v>
      </c>
      <c r="K222" s="166">
        <f t="shared" si="20"/>
        <v>0</v>
      </c>
      <c r="L222" s="72">
        <f t="shared" si="21"/>
        <v>0</v>
      </c>
    </row>
    <row r="223" spans="2:12" ht="16.2" x14ac:dyDescent="0.4">
      <c r="B223" s="98" t="s">
        <v>586</v>
      </c>
      <c r="C223" s="100" t="s">
        <v>219</v>
      </c>
      <c r="D223" s="35">
        <f>BPU!D216</f>
        <v>250</v>
      </c>
      <c r="E223" s="122">
        <f>BPU!E216</f>
        <v>0</v>
      </c>
      <c r="F223" s="185">
        <f>BPU!F216</f>
        <v>0</v>
      </c>
      <c r="G223" s="92">
        <v>15</v>
      </c>
      <c r="H223" s="115">
        <f>BPU!I216*G223</f>
        <v>0</v>
      </c>
      <c r="I223" s="115">
        <f>BPU!J220*G223</f>
        <v>0</v>
      </c>
      <c r="J223" s="47">
        <f>BPU!K216</f>
        <v>0</v>
      </c>
      <c r="K223" s="166">
        <f t="shared" si="20"/>
        <v>0</v>
      </c>
      <c r="L223" s="72">
        <f t="shared" si="21"/>
        <v>0</v>
      </c>
    </row>
    <row r="224" spans="2:12" ht="16.2" x14ac:dyDescent="0.4">
      <c r="B224" s="98" t="s">
        <v>587</v>
      </c>
      <c r="C224" s="100" t="s">
        <v>220</v>
      </c>
      <c r="D224" s="35">
        <f>BPU!D217</f>
        <v>250</v>
      </c>
      <c r="E224" s="122">
        <f>BPU!E217</f>
        <v>0</v>
      </c>
      <c r="F224" s="185">
        <f>BPU!F217</f>
        <v>0</v>
      </c>
      <c r="G224" s="92">
        <v>15</v>
      </c>
      <c r="H224" s="115">
        <f>BPU!I217*G224</f>
        <v>0</v>
      </c>
      <c r="I224" s="115">
        <f>BPU!J221*G224</f>
        <v>0</v>
      </c>
      <c r="J224" s="47">
        <f>BPU!K217</f>
        <v>0</v>
      </c>
      <c r="K224" s="166">
        <f t="shared" si="20"/>
        <v>0</v>
      </c>
      <c r="L224" s="72">
        <f t="shared" si="21"/>
        <v>0</v>
      </c>
    </row>
    <row r="225" spans="2:12" ht="16.2" x14ac:dyDescent="0.4">
      <c r="B225" s="98" t="s">
        <v>588</v>
      </c>
      <c r="C225" s="100" t="s">
        <v>221</v>
      </c>
      <c r="D225" s="35">
        <f>BPU!D218</f>
        <v>250</v>
      </c>
      <c r="E225" s="122">
        <f>BPU!E218</f>
        <v>0</v>
      </c>
      <c r="F225" s="185">
        <f>BPU!F218</f>
        <v>0</v>
      </c>
      <c r="G225" s="92">
        <v>15</v>
      </c>
      <c r="H225" s="115">
        <f>BPU!I218*G225</f>
        <v>0</v>
      </c>
      <c r="I225" s="115">
        <f>BPU!J222*G225</f>
        <v>0</v>
      </c>
      <c r="J225" s="47">
        <f>BPU!K218</f>
        <v>0</v>
      </c>
      <c r="K225" s="166">
        <f t="shared" si="20"/>
        <v>0</v>
      </c>
      <c r="L225" s="72">
        <f t="shared" si="21"/>
        <v>0</v>
      </c>
    </row>
    <row r="226" spans="2:12" ht="16.2" x14ac:dyDescent="0.4">
      <c r="B226" s="98" t="s">
        <v>589</v>
      </c>
      <c r="C226" s="100" t="s">
        <v>222</v>
      </c>
      <c r="D226" s="35">
        <f>BPU!D219</f>
        <v>250</v>
      </c>
      <c r="E226" s="122">
        <f>BPU!E219</f>
        <v>0</v>
      </c>
      <c r="F226" s="185">
        <f>BPU!F219</f>
        <v>0</v>
      </c>
      <c r="G226" s="92">
        <v>15</v>
      </c>
      <c r="H226" s="115">
        <f>BPU!I219*G226</f>
        <v>0</v>
      </c>
      <c r="I226" s="115">
        <f>BPU!J223*G226</f>
        <v>0</v>
      </c>
      <c r="J226" s="47">
        <f>BPU!K219</f>
        <v>0</v>
      </c>
      <c r="K226" s="166">
        <f t="shared" si="20"/>
        <v>0</v>
      </c>
      <c r="L226" s="72">
        <f t="shared" si="21"/>
        <v>0</v>
      </c>
    </row>
    <row r="227" spans="2:12" ht="16.2" x14ac:dyDescent="0.4">
      <c r="B227" s="98" t="s">
        <v>590</v>
      </c>
      <c r="C227" s="100" t="s">
        <v>223</v>
      </c>
      <c r="D227" s="35">
        <f>BPU!D220</f>
        <v>250</v>
      </c>
      <c r="E227" s="122">
        <f>BPU!E220</f>
        <v>0</v>
      </c>
      <c r="F227" s="185">
        <f>BPU!F220</f>
        <v>0</v>
      </c>
      <c r="G227" s="92">
        <v>15</v>
      </c>
      <c r="H227" s="115">
        <f>BPU!I220*G227</f>
        <v>0</v>
      </c>
      <c r="I227" s="115">
        <f>BPU!J224*G227</f>
        <v>0</v>
      </c>
      <c r="J227" s="47">
        <f>BPU!K220</f>
        <v>0</v>
      </c>
      <c r="K227" s="166">
        <f t="shared" si="20"/>
        <v>0</v>
      </c>
      <c r="L227" s="72">
        <f t="shared" si="21"/>
        <v>0</v>
      </c>
    </row>
    <row r="228" spans="2:12" ht="16.2" x14ac:dyDescent="0.4">
      <c r="B228" s="98" t="s">
        <v>591</v>
      </c>
      <c r="C228" s="100" t="s">
        <v>224</v>
      </c>
      <c r="D228" s="35">
        <f>BPU!D221</f>
        <v>250</v>
      </c>
      <c r="E228" s="122">
        <f>BPU!E221</f>
        <v>0</v>
      </c>
      <c r="F228" s="185">
        <f>BPU!F221</f>
        <v>0</v>
      </c>
      <c r="G228" s="92">
        <v>15</v>
      </c>
      <c r="H228" s="115">
        <f>BPU!I221*G228</f>
        <v>0</v>
      </c>
      <c r="I228" s="115">
        <f>BPU!J225*G228</f>
        <v>0</v>
      </c>
      <c r="J228" s="47">
        <f>BPU!K221</f>
        <v>0</v>
      </c>
      <c r="K228" s="166">
        <f t="shared" si="20"/>
        <v>0</v>
      </c>
      <c r="L228" s="72">
        <f t="shared" si="21"/>
        <v>0</v>
      </c>
    </row>
    <row r="229" spans="2:12" ht="16.2" x14ac:dyDescent="0.4">
      <c r="B229" s="98" t="s">
        <v>592</v>
      </c>
      <c r="C229" s="100" t="s">
        <v>225</v>
      </c>
      <c r="D229" s="35">
        <f>BPU!D222</f>
        <v>250</v>
      </c>
      <c r="E229" s="122">
        <f>BPU!E222</f>
        <v>0</v>
      </c>
      <c r="F229" s="185">
        <f>BPU!F222</f>
        <v>0</v>
      </c>
      <c r="G229" s="92">
        <v>15</v>
      </c>
      <c r="H229" s="115">
        <f>BPU!I222*G229</f>
        <v>0</v>
      </c>
      <c r="I229" s="115">
        <f>BPU!J226*G229</f>
        <v>0</v>
      </c>
      <c r="J229" s="47">
        <f>BPU!K222</f>
        <v>0</v>
      </c>
      <c r="K229" s="166">
        <f t="shared" si="20"/>
        <v>0</v>
      </c>
      <c r="L229" s="72">
        <f t="shared" si="21"/>
        <v>0</v>
      </c>
    </row>
    <row r="230" spans="2:12" ht="16.2" x14ac:dyDescent="0.4">
      <c r="B230" s="98" t="s">
        <v>593</v>
      </c>
      <c r="C230" s="100" t="s">
        <v>226</v>
      </c>
      <c r="D230" s="35">
        <f>BPU!D223</f>
        <v>250</v>
      </c>
      <c r="E230" s="122">
        <f>BPU!E223</f>
        <v>0</v>
      </c>
      <c r="F230" s="185">
        <f>BPU!F223</f>
        <v>0</v>
      </c>
      <c r="G230" s="92">
        <v>15</v>
      </c>
      <c r="H230" s="115">
        <f>BPU!I223*G230</f>
        <v>0</v>
      </c>
      <c r="I230" s="115">
        <f>BPU!J227*G230</f>
        <v>0</v>
      </c>
      <c r="J230" s="47">
        <f>BPU!K223</f>
        <v>0</v>
      </c>
      <c r="K230" s="166">
        <f t="shared" si="20"/>
        <v>0</v>
      </c>
      <c r="L230" s="72">
        <f t="shared" si="21"/>
        <v>0</v>
      </c>
    </row>
    <row r="231" spans="2:12" ht="16.2" x14ac:dyDescent="0.4">
      <c r="B231" s="98" t="s">
        <v>594</v>
      </c>
      <c r="C231" s="100" t="s">
        <v>227</v>
      </c>
      <c r="D231" s="35">
        <f>BPU!D224</f>
        <v>250</v>
      </c>
      <c r="E231" s="122">
        <f>BPU!E224</f>
        <v>0</v>
      </c>
      <c r="F231" s="185">
        <f>BPU!F224</f>
        <v>0</v>
      </c>
      <c r="G231" s="92">
        <v>15</v>
      </c>
      <c r="H231" s="115">
        <f>BPU!I224*G231</f>
        <v>0</v>
      </c>
      <c r="I231" s="115">
        <f>BPU!J228*G231</f>
        <v>0</v>
      </c>
      <c r="J231" s="47">
        <f>BPU!K224</f>
        <v>0</v>
      </c>
      <c r="K231" s="166">
        <f t="shared" si="20"/>
        <v>0</v>
      </c>
      <c r="L231" s="72">
        <f t="shared" si="21"/>
        <v>0</v>
      </c>
    </row>
    <row r="232" spans="2:12" ht="16.2" x14ac:dyDescent="0.4">
      <c r="B232" s="98" t="s">
        <v>595</v>
      </c>
      <c r="C232" s="100" t="s">
        <v>228</v>
      </c>
      <c r="D232" s="35">
        <f>BPU!D225</f>
        <v>100</v>
      </c>
      <c r="E232" s="122">
        <f>BPU!E225</f>
        <v>0</v>
      </c>
      <c r="F232" s="185">
        <f>BPU!F225</f>
        <v>0</v>
      </c>
      <c r="G232" s="92">
        <v>15</v>
      </c>
      <c r="H232" s="115">
        <f>BPU!I225*G232</f>
        <v>0</v>
      </c>
      <c r="I232" s="115">
        <f>BPU!J229*G232</f>
        <v>0</v>
      </c>
      <c r="J232" s="47">
        <f>BPU!K225</f>
        <v>0</v>
      </c>
      <c r="K232" s="166">
        <f t="shared" si="20"/>
        <v>0</v>
      </c>
      <c r="L232" s="72">
        <f t="shared" si="21"/>
        <v>0</v>
      </c>
    </row>
    <row r="233" spans="2:12" ht="16.2" x14ac:dyDescent="0.4">
      <c r="B233" s="98" t="s">
        <v>596</v>
      </c>
      <c r="C233" s="100" t="s">
        <v>229</v>
      </c>
      <c r="D233" s="35">
        <f>BPU!D226</f>
        <v>25</v>
      </c>
      <c r="E233" s="122">
        <f>BPU!E226</f>
        <v>0</v>
      </c>
      <c r="F233" s="185">
        <f>BPU!F226</f>
        <v>0</v>
      </c>
      <c r="G233" s="92">
        <v>12</v>
      </c>
      <c r="H233" s="115">
        <f>BPU!I226*G233</f>
        <v>0</v>
      </c>
      <c r="I233" s="115">
        <f>BPU!J230*G233</f>
        <v>0</v>
      </c>
      <c r="J233" s="47">
        <f>BPU!K226</f>
        <v>0</v>
      </c>
      <c r="K233" s="166">
        <f t="shared" si="20"/>
        <v>0</v>
      </c>
      <c r="L233" s="72">
        <f t="shared" si="21"/>
        <v>0</v>
      </c>
    </row>
    <row r="234" spans="2:12" ht="16.2" x14ac:dyDescent="0.4">
      <c r="B234" s="98" t="s">
        <v>597</v>
      </c>
      <c r="C234" s="100" t="s">
        <v>230</v>
      </c>
      <c r="D234" s="35">
        <f>BPU!D227</f>
        <v>25</v>
      </c>
      <c r="E234" s="122">
        <f>BPU!E227</f>
        <v>0</v>
      </c>
      <c r="F234" s="185">
        <f>BPU!F227</f>
        <v>0</v>
      </c>
      <c r="G234" s="92">
        <v>12</v>
      </c>
      <c r="H234" s="115">
        <f>BPU!I227*G234</f>
        <v>0</v>
      </c>
      <c r="I234" s="115">
        <f>BPU!J231*G234</f>
        <v>0</v>
      </c>
      <c r="J234" s="47">
        <f>BPU!K227</f>
        <v>0</v>
      </c>
      <c r="K234" s="166">
        <f t="shared" si="20"/>
        <v>0</v>
      </c>
      <c r="L234" s="72">
        <f t="shared" si="21"/>
        <v>0</v>
      </c>
    </row>
    <row r="235" spans="2:12" ht="16.2" x14ac:dyDescent="0.4">
      <c r="B235" s="98" t="s">
        <v>598</v>
      </c>
      <c r="C235" s="100" t="s">
        <v>231</v>
      </c>
      <c r="D235" s="35">
        <f>BPU!D228</f>
        <v>25</v>
      </c>
      <c r="E235" s="122">
        <f>BPU!E228</f>
        <v>0</v>
      </c>
      <c r="F235" s="185">
        <f>BPU!F228</f>
        <v>0</v>
      </c>
      <c r="G235" s="92">
        <v>12</v>
      </c>
      <c r="H235" s="115">
        <f>BPU!I228*G235</f>
        <v>0</v>
      </c>
      <c r="I235" s="115">
        <f>BPU!J232*G235</f>
        <v>0</v>
      </c>
      <c r="J235" s="47">
        <f>BPU!K228</f>
        <v>0</v>
      </c>
      <c r="K235" s="166">
        <f t="shared" si="20"/>
        <v>0</v>
      </c>
      <c r="L235" s="72">
        <f t="shared" si="21"/>
        <v>0</v>
      </c>
    </row>
    <row r="236" spans="2:12" ht="16.2" x14ac:dyDescent="0.4">
      <c r="B236" s="98" t="s">
        <v>599</v>
      </c>
      <c r="C236" s="100" t="s">
        <v>232</v>
      </c>
      <c r="D236" s="35">
        <f>BPU!D229</f>
        <v>25</v>
      </c>
      <c r="E236" s="122">
        <f>BPU!E229</f>
        <v>0</v>
      </c>
      <c r="F236" s="185">
        <f>BPU!F229</f>
        <v>0</v>
      </c>
      <c r="G236" s="92">
        <v>12</v>
      </c>
      <c r="H236" s="115">
        <f>BPU!I229*G236</f>
        <v>0</v>
      </c>
      <c r="I236" s="115">
        <f>BPU!J233*G236</f>
        <v>0</v>
      </c>
      <c r="J236" s="47">
        <f>BPU!K229</f>
        <v>0</v>
      </c>
      <c r="K236" s="166">
        <f t="shared" si="20"/>
        <v>0</v>
      </c>
      <c r="L236" s="72">
        <f t="shared" si="21"/>
        <v>0</v>
      </c>
    </row>
    <row r="237" spans="2:12" ht="16.2" x14ac:dyDescent="0.4">
      <c r="B237" s="98" t="s">
        <v>600</v>
      </c>
      <c r="C237" s="100" t="s">
        <v>233</v>
      </c>
      <c r="D237" s="35">
        <f>BPU!D230</f>
        <v>25</v>
      </c>
      <c r="E237" s="122">
        <f>BPU!E230</f>
        <v>0</v>
      </c>
      <c r="F237" s="185">
        <f>BPU!F230</f>
        <v>0</v>
      </c>
      <c r="G237" s="92">
        <v>12</v>
      </c>
      <c r="H237" s="115">
        <f>BPU!I230*G237</f>
        <v>0</v>
      </c>
      <c r="I237" s="115">
        <f>BPU!J234*G237</f>
        <v>0</v>
      </c>
      <c r="J237" s="47">
        <f>BPU!K230</f>
        <v>0</v>
      </c>
      <c r="K237" s="166">
        <f t="shared" si="20"/>
        <v>0</v>
      </c>
      <c r="L237" s="72">
        <f t="shared" si="21"/>
        <v>0</v>
      </c>
    </row>
    <row r="238" spans="2:12" ht="16.2" x14ac:dyDescent="0.4">
      <c r="B238" s="98" t="s">
        <v>601</v>
      </c>
      <c r="C238" s="100" t="s">
        <v>234</v>
      </c>
      <c r="D238" s="35">
        <f>BPU!D231</f>
        <v>25</v>
      </c>
      <c r="E238" s="122">
        <f>BPU!E231</f>
        <v>0</v>
      </c>
      <c r="F238" s="185">
        <f>BPU!F231</f>
        <v>0</v>
      </c>
      <c r="G238" s="92">
        <v>12</v>
      </c>
      <c r="H238" s="115">
        <f>BPU!I231*G238</f>
        <v>0</v>
      </c>
      <c r="I238" s="115">
        <f>BPU!J235*G238</f>
        <v>0</v>
      </c>
      <c r="J238" s="47">
        <f>BPU!K231</f>
        <v>0</v>
      </c>
      <c r="K238" s="166">
        <f t="shared" si="20"/>
        <v>0</v>
      </c>
      <c r="L238" s="72">
        <f t="shared" si="21"/>
        <v>0</v>
      </c>
    </row>
    <row r="239" spans="2:12" ht="16.2" x14ac:dyDescent="0.4">
      <c r="B239" s="98" t="s">
        <v>602</v>
      </c>
      <c r="C239" s="100" t="s">
        <v>235</v>
      </c>
      <c r="D239" s="35">
        <f>BPU!D232</f>
        <v>25</v>
      </c>
      <c r="E239" s="122">
        <f>BPU!E232</f>
        <v>0</v>
      </c>
      <c r="F239" s="185">
        <f>BPU!F232</f>
        <v>0</v>
      </c>
      <c r="G239" s="92">
        <v>12</v>
      </c>
      <c r="H239" s="115">
        <f>BPU!I232*G239</f>
        <v>0</v>
      </c>
      <c r="I239" s="115">
        <f>BPU!J236*G239</f>
        <v>0</v>
      </c>
      <c r="J239" s="47">
        <f>BPU!K232</f>
        <v>0</v>
      </c>
      <c r="K239" s="166">
        <f t="shared" si="20"/>
        <v>0</v>
      </c>
      <c r="L239" s="72">
        <f t="shared" si="21"/>
        <v>0</v>
      </c>
    </row>
    <row r="240" spans="2:12" ht="16.2" x14ac:dyDescent="0.4">
      <c r="B240" s="98" t="s">
        <v>603</v>
      </c>
      <c r="C240" s="100" t="s">
        <v>236</v>
      </c>
      <c r="D240" s="35">
        <f>BPU!D233</f>
        <v>25</v>
      </c>
      <c r="E240" s="122">
        <f>BPU!E233</f>
        <v>0</v>
      </c>
      <c r="F240" s="185">
        <f>BPU!F233</f>
        <v>0</v>
      </c>
      <c r="G240" s="92">
        <v>12</v>
      </c>
      <c r="H240" s="115">
        <f>BPU!I233*G240</f>
        <v>0</v>
      </c>
      <c r="I240" s="115">
        <f>BPU!J237*G240</f>
        <v>0</v>
      </c>
      <c r="J240" s="47">
        <f>BPU!K233</f>
        <v>0</v>
      </c>
      <c r="K240" s="166">
        <f t="shared" si="20"/>
        <v>0</v>
      </c>
      <c r="L240" s="72">
        <f t="shared" si="21"/>
        <v>0</v>
      </c>
    </row>
    <row r="241" spans="2:12" ht="16.2" x14ac:dyDescent="0.4">
      <c r="B241" s="98" t="s">
        <v>604</v>
      </c>
      <c r="C241" s="100" t="s">
        <v>237</v>
      </c>
      <c r="D241" s="35">
        <f>BPU!D234</f>
        <v>10</v>
      </c>
      <c r="E241" s="122">
        <f>BPU!E234</f>
        <v>0</v>
      </c>
      <c r="F241" s="185">
        <f>BPU!F234</f>
        <v>0</v>
      </c>
      <c r="G241" s="92">
        <v>5</v>
      </c>
      <c r="H241" s="115">
        <f>BPU!I234*G241</f>
        <v>0</v>
      </c>
      <c r="I241" s="115">
        <f>BPU!J238*G241</f>
        <v>0</v>
      </c>
      <c r="J241" s="47">
        <f>BPU!K234</f>
        <v>0</v>
      </c>
      <c r="K241" s="166">
        <f t="shared" si="20"/>
        <v>0</v>
      </c>
      <c r="L241" s="72">
        <f t="shared" si="21"/>
        <v>0</v>
      </c>
    </row>
    <row r="242" spans="2:12" ht="16.2" x14ac:dyDescent="0.4">
      <c r="B242" s="98" t="s">
        <v>605</v>
      </c>
      <c r="C242" s="100" t="s">
        <v>238</v>
      </c>
      <c r="D242" s="35">
        <f>BPU!D235</f>
        <v>10</v>
      </c>
      <c r="E242" s="122">
        <f>BPU!E235</f>
        <v>0</v>
      </c>
      <c r="F242" s="185">
        <f>BPU!F235</f>
        <v>0</v>
      </c>
      <c r="G242" s="92">
        <v>5</v>
      </c>
      <c r="H242" s="115">
        <f>BPU!I235*G242</f>
        <v>0</v>
      </c>
      <c r="I242" s="115">
        <f>BPU!J239*G242</f>
        <v>0</v>
      </c>
      <c r="J242" s="47">
        <f>BPU!K235</f>
        <v>0</v>
      </c>
      <c r="K242" s="166">
        <f t="shared" ref="K242:K274" si="22">H242+(H242*J242)</f>
        <v>0</v>
      </c>
      <c r="L242" s="72">
        <f t="shared" ref="L242:L274" si="23">I242+(I242*J242)</f>
        <v>0</v>
      </c>
    </row>
    <row r="243" spans="2:12" ht="16.2" x14ac:dyDescent="0.4">
      <c r="B243" s="98" t="s">
        <v>606</v>
      </c>
      <c r="C243" s="100" t="s">
        <v>239</v>
      </c>
      <c r="D243" s="35">
        <f>BPU!D236</f>
        <v>10</v>
      </c>
      <c r="E243" s="122">
        <f>BPU!E236</f>
        <v>0</v>
      </c>
      <c r="F243" s="185">
        <f>BPU!F236</f>
        <v>0</v>
      </c>
      <c r="G243" s="92">
        <v>5</v>
      </c>
      <c r="H243" s="115">
        <f>BPU!I236*G243</f>
        <v>0</v>
      </c>
      <c r="I243" s="115">
        <f>BPU!J240*G243</f>
        <v>0</v>
      </c>
      <c r="J243" s="47">
        <f>BPU!K236</f>
        <v>0</v>
      </c>
      <c r="K243" s="166">
        <f t="shared" si="22"/>
        <v>0</v>
      </c>
      <c r="L243" s="72">
        <f t="shared" si="23"/>
        <v>0</v>
      </c>
    </row>
    <row r="244" spans="2:12" ht="16.2" x14ac:dyDescent="0.4">
      <c r="B244" s="98" t="s">
        <v>607</v>
      </c>
      <c r="C244" s="100" t="s">
        <v>240</v>
      </c>
      <c r="D244" s="35">
        <f>BPU!D237</f>
        <v>10</v>
      </c>
      <c r="E244" s="122">
        <f>BPU!E237</f>
        <v>0</v>
      </c>
      <c r="F244" s="185">
        <f>BPU!F237</f>
        <v>0</v>
      </c>
      <c r="G244" s="92">
        <v>5</v>
      </c>
      <c r="H244" s="115">
        <f>BPU!I237*G244</f>
        <v>0</v>
      </c>
      <c r="I244" s="115">
        <f>BPU!J241*G244</f>
        <v>0</v>
      </c>
      <c r="J244" s="47">
        <f>BPU!K237</f>
        <v>0</v>
      </c>
      <c r="K244" s="166">
        <f t="shared" si="22"/>
        <v>0</v>
      </c>
      <c r="L244" s="72">
        <f t="shared" si="23"/>
        <v>0</v>
      </c>
    </row>
    <row r="245" spans="2:12" ht="16.2" x14ac:dyDescent="0.4">
      <c r="B245" s="98" t="s">
        <v>608</v>
      </c>
      <c r="C245" s="100" t="s">
        <v>241</v>
      </c>
      <c r="D245" s="35">
        <f>BPU!D238</f>
        <v>1</v>
      </c>
      <c r="E245" s="122">
        <f>BPU!E238</f>
        <v>0</v>
      </c>
      <c r="F245" s="185">
        <f>BPU!F238</f>
        <v>0</v>
      </c>
      <c r="G245" s="92">
        <v>30</v>
      </c>
      <c r="H245" s="115">
        <f>BPU!I238*G245</f>
        <v>0</v>
      </c>
      <c r="I245" s="115">
        <f>BPU!J242*G245</f>
        <v>0</v>
      </c>
      <c r="J245" s="47">
        <f>BPU!K238</f>
        <v>0</v>
      </c>
      <c r="K245" s="166">
        <f t="shared" si="22"/>
        <v>0</v>
      </c>
      <c r="L245" s="72">
        <f t="shared" si="23"/>
        <v>0</v>
      </c>
    </row>
    <row r="246" spans="2:12" ht="16.2" x14ac:dyDescent="0.4">
      <c r="B246" s="98" t="s">
        <v>609</v>
      </c>
      <c r="C246" s="100" t="s">
        <v>242</v>
      </c>
      <c r="D246" s="35">
        <f>BPU!D239</f>
        <v>1</v>
      </c>
      <c r="E246" s="122">
        <f>BPU!E239</f>
        <v>0</v>
      </c>
      <c r="F246" s="185">
        <f>BPU!F239</f>
        <v>0</v>
      </c>
      <c r="G246" s="92">
        <v>30</v>
      </c>
      <c r="H246" s="115">
        <f>BPU!I239*G246</f>
        <v>0</v>
      </c>
      <c r="I246" s="115">
        <f>BPU!J243*G246</f>
        <v>0</v>
      </c>
      <c r="J246" s="47">
        <f>BPU!K239</f>
        <v>0</v>
      </c>
      <c r="K246" s="166">
        <f t="shared" si="22"/>
        <v>0</v>
      </c>
      <c r="L246" s="72">
        <f t="shared" si="23"/>
        <v>0</v>
      </c>
    </row>
    <row r="247" spans="2:12" ht="16.2" x14ac:dyDescent="0.4">
      <c r="B247" s="98" t="s">
        <v>610</v>
      </c>
      <c r="C247" s="100" t="s">
        <v>243</v>
      </c>
      <c r="D247" s="35">
        <f>BPU!D240</f>
        <v>1</v>
      </c>
      <c r="E247" s="122">
        <f>BPU!E240</f>
        <v>0</v>
      </c>
      <c r="F247" s="185">
        <f>BPU!F240</f>
        <v>0</v>
      </c>
      <c r="G247" s="92">
        <v>30</v>
      </c>
      <c r="H247" s="115">
        <f>BPU!I240*G247</f>
        <v>0</v>
      </c>
      <c r="I247" s="115">
        <f>BPU!J244*G247</f>
        <v>0</v>
      </c>
      <c r="J247" s="47">
        <f>BPU!K240</f>
        <v>0</v>
      </c>
      <c r="K247" s="166">
        <f t="shared" si="22"/>
        <v>0</v>
      </c>
      <c r="L247" s="72">
        <f t="shared" si="23"/>
        <v>0</v>
      </c>
    </row>
    <row r="248" spans="2:12" ht="16.2" x14ac:dyDescent="0.4">
      <c r="B248" s="98" t="s">
        <v>611</v>
      </c>
      <c r="C248" s="100" t="s">
        <v>244</v>
      </c>
      <c r="D248" s="35">
        <f>BPU!D241</f>
        <v>1</v>
      </c>
      <c r="E248" s="122">
        <f>BPU!E241</f>
        <v>0</v>
      </c>
      <c r="F248" s="185">
        <f>BPU!F241</f>
        <v>0</v>
      </c>
      <c r="G248" s="92">
        <v>30</v>
      </c>
      <c r="H248" s="115">
        <f>BPU!I241*G248</f>
        <v>0</v>
      </c>
      <c r="I248" s="115">
        <f>BPU!J245*G248</f>
        <v>0</v>
      </c>
      <c r="J248" s="47">
        <f>BPU!K241</f>
        <v>0</v>
      </c>
      <c r="K248" s="166">
        <f t="shared" si="22"/>
        <v>0</v>
      </c>
      <c r="L248" s="72">
        <f t="shared" si="23"/>
        <v>0</v>
      </c>
    </row>
    <row r="249" spans="2:12" ht="16.2" x14ac:dyDescent="0.4">
      <c r="B249" s="98" t="s">
        <v>612</v>
      </c>
      <c r="C249" s="100" t="s">
        <v>245</v>
      </c>
      <c r="D249" s="35">
        <f>BPU!D242</f>
        <v>1</v>
      </c>
      <c r="E249" s="122">
        <f>BPU!E242</f>
        <v>0</v>
      </c>
      <c r="F249" s="185">
        <f>BPU!F242</f>
        <v>0</v>
      </c>
      <c r="G249" s="92">
        <v>30</v>
      </c>
      <c r="H249" s="115">
        <f>BPU!I242*G249</f>
        <v>0</v>
      </c>
      <c r="I249" s="115">
        <f>BPU!J246*G249</f>
        <v>0</v>
      </c>
      <c r="J249" s="47">
        <f>BPU!K242</f>
        <v>0</v>
      </c>
      <c r="K249" s="166">
        <f t="shared" si="22"/>
        <v>0</v>
      </c>
      <c r="L249" s="72">
        <f t="shared" si="23"/>
        <v>0</v>
      </c>
    </row>
    <row r="250" spans="2:12" ht="16.2" x14ac:dyDescent="0.4">
      <c r="B250" s="98" t="s">
        <v>613</v>
      </c>
      <c r="C250" s="100" t="s">
        <v>246</v>
      </c>
      <c r="D250" s="35">
        <f>BPU!D243</f>
        <v>1</v>
      </c>
      <c r="E250" s="122">
        <f>BPU!E243</f>
        <v>0</v>
      </c>
      <c r="F250" s="185">
        <f>BPU!F243</f>
        <v>0</v>
      </c>
      <c r="G250" s="92">
        <v>30</v>
      </c>
      <c r="H250" s="115">
        <f>BPU!I243*G250</f>
        <v>0</v>
      </c>
      <c r="I250" s="115">
        <f>BPU!J247*G250</f>
        <v>0</v>
      </c>
      <c r="J250" s="47">
        <f>BPU!K243</f>
        <v>0</v>
      </c>
      <c r="K250" s="166">
        <f t="shared" si="22"/>
        <v>0</v>
      </c>
      <c r="L250" s="72">
        <f t="shared" si="23"/>
        <v>0</v>
      </c>
    </row>
    <row r="251" spans="2:12" ht="16.2" x14ac:dyDescent="0.4">
      <c r="B251" s="98" t="s">
        <v>614</v>
      </c>
      <c r="C251" s="100" t="s">
        <v>247</v>
      </c>
      <c r="D251" s="35">
        <f>BPU!D244</f>
        <v>1</v>
      </c>
      <c r="E251" s="122">
        <f>BPU!E244</f>
        <v>0</v>
      </c>
      <c r="F251" s="185">
        <f>BPU!F244</f>
        <v>0</v>
      </c>
      <c r="G251" s="92">
        <v>30</v>
      </c>
      <c r="H251" s="115">
        <f>BPU!I244*G251</f>
        <v>0</v>
      </c>
      <c r="I251" s="115">
        <f>BPU!J248*G251</f>
        <v>0</v>
      </c>
      <c r="J251" s="47">
        <f>BPU!K244</f>
        <v>0</v>
      </c>
      <c r="K251" s="166">
        <f t="shared" si="22"/>
        <v>0</v>
      </c>
      <c r="L251" s="72">
        <f t="shared" si="23"/>
        <v>0</v>
      </c>
    </row>
    <row r="252" spans="2:12" ht="16.2" x14ac:dyDescent="0.4">
      <c r="B252" s="98" t="s">
        <v>615</v>
      </c>
      <c r="C252" s="100" t="s">
        <v>248</v>
      </c>
      <c r="D252" s="35">
        <f>BPU!D245</f>
        <v>1</v>
      </c>
      <c r="E252" s="122">
        <f>BPU!E245</f>
        <v>0</v>
      </c>
      <c r="F252" s="185">
        <f>BPU!F245</f>
        <v>0</v>
      </c>
      <c r="G252" s="92">
        <v>30</v>
      </c>
      <c r="H252" s="115">
        <f>BPU!I245*G252</f>
        <v>0</v>
      </c>
      <c r="I252" s="115">
        <f>BPU!J249*G252</f>
        <v>0</v>
      </c>
      <c r="J252" s="47">
        <f>BPU!K245</f>
        <v>0</v>
      </c>
      <c r="K252" s="166">
        <f t="shared" si="22"/>
        <v>0</v>
      </c>
      <c r="L252" s="72">
        <f t="shared" si="23"/>
        <v>0</v>
      </c>
    </row>
    <row r="253" spans="2:12" ht="16.2" x14ac:dyDescent="0.4">
      <c r="B253" s="98" t="s">
        <v>616</v>
      </c>
      <c r="C253" s="100" t="s">
        <v>351</v>
      </c>
      <c r="D253" s="35">
        <f>BPU!D246</f>
        <v>1</v>
      </c>
      <c r="E253" s="122">
        <f>BPU!E246</f>
        <v>0</v>
      </c>
      <c r="F253" s="185">
        <f>BPU!F246</f>
        <v>0</v>
      </c>
      <c r="G253" s="92">
        <v>30</v>
      </c>
      <c r="H253" s="115">
        <f>BPU!I246*G253</f>
        <v>0</v>
      </c>
      <c r="I253" s="115">
        <f>BPU!J250*G253</f>
        <v>0</v>
      </c>
      <c r="J253" s="47">
        <f>BPU!K246</f>
        <v>0</v>
      </c>
      <c r="K253" s="166">
        <f t="shared" si="22"/>
        <v>0</v>
      </c>
      <c r="L253" s="72">
        <f t="shared" si="23"/>
        <v>0</v>
      </c>
    </row>
    <row r="254" spans="2:12" ht="16.2" x14ac:dyDescent="0.4">
      <c r="B254" s="98" t="s">
        <v>617</v>
      </c>
      <c r="C254" s="100" t="s">
        <v>249</v>
      </c>
      <c r="D254" s="35">
        <f>BPU!D247</f>
        <v>1</v>
      </c>
      <c r="E254" s="122">
        <f>BPU!E247</f>
        <v>0</v>
      </c>
      <c r="F254" s="185">
        <f>BPU!F247</f>
        <v>0</v>
      </c>
      <c r="G254" s="92">
        <v>1</v>
      </c>
      <c r="H254" s="115">
        <f>BPU!I247*G254</f>
        <v>0</v>
      </c>
      <c r="I254" s="115">
        <f>BPU!J251*G254</f>
        <v>0</v>
      </c>
      <c r="J254" s="47">
        <f>BPU!K247</f>
        <v>0</v>
      </c>
      <c r="K254" s="166">
        <f t="shared" si="22"/>
        <v>0</v>
      </c>
      <c r="L254" s="72">
        <f t="shared" si="23"/>
        <v>0</v>
      </c>
    </row>
    <row r="255" spans="2:12" ht="16.2" x14ac:dyDescent="0.4">
      <c r="B255" s="98" t="s">
        <v>618</v>
      </c>
      <c r="C255" s="100" t="s">
        <v>250</v>
      </c>
      <c r="D255" s="35">
        <f>BPU!D248</f>
        <v>1</v>
      </c>
      <c r="E255" s="122">
        <f>BPU!E248</f>
        <v>0</v>
      </c>
      <c r="F255" s="185">
        <f>BPU!F248</f>
        <v>0</v>
      </c>
      <c r="G255" s="92">
        <v>1</v>
      </c>
      <c r="H255" s="115">
        <f>BPU!I248*G255</f>
        <v>0</v>
      </c>
      <c r="I255" s="115">
        <f>BPU!J252*G255</f>
        <v>0</v>
      </c>
      <c r="J255" s="47">
        <f>BPU!K248</f>
        <v>0</v>
      </c>
      <c r="K255" s="166">
        <f t="shared" si="22"/>
        <v>0</v>
      </c>
      <c r="L255" s="72">
        <f t="shared" si="23"/>
        <v>0</v>
      </c>
    </row>
    <row r="256" spans="2:12" ht="16.2" x14ac:dyDescent="0.4">
      <c r="B256" s="98" t="s">
        <v>619</v>
      </c>
      <c r="C256" s="100" t="s">
        <v>251</v>
      </c>
      <c r="D256" s="35">
        <f>BPU!D249</f>
        <v>1</v>
      </c>
      <c r="E256" s="122">
        <f>BPU!E249</f>
        <v>0</v>
      </c>
      <c r="F256" s="185">
        <f>BPU!F249</f>
        <v>0</v>
      </c>
      <c r="G256" s="92">
        <v>1</v>
      </c>
      <c r="H256" s="115">
        <f>BPU!I249*G256</f>
        <v>0</v>
      </c>
      <c r="I256" s="115">
        <f>BPU!J253*G256</f>
        <v>0</v>
      </c>
      <c r="J256" s="47">
        <f>BPU!K249</f>
        <v>0</v>
      </c>
      <c r="K256" s="166">
        <f t="shared" si="22"/>
        <v>0</v>
      </c>
      <c r="L256" s="72">
        <f t="shared" si="23"/>
        <v>0</v>
      </c>
    </row>
    <row r="257" spans="2:12" ht="16.2" x14ac:dyDescent="0.4">
      <c r="B257" s="98" t="s">
        <v>620</v>
      </c>
      <c r="C257" s="100" t="s">
        <v>252</v>
      </c>
      <c r="D257" s="35">
        <f>BPU!D250</f>
        <v>1</v>
      </c>
      <c r="E257" s="122">
        <f>BPU!E250</f>
        <v>0</v>
      </c>
      <c r="F257" s="185">
        <f>BPU!F250</f>
        <v>0</v>
      </c>
      <c r="G257" s="92">
        <v>1</v>
      </c>
      <c r="H257" s="115">
        <f>BPU!I250*G257</f>
        <v>0</v>
      </c>
      <c r="I257" s="115">
        <f>BPU!J254*G257</f>
        <v>0</v>
      </c>
      <c r="J257" s="47">
        <f>BPU!K250</f>
        <v>0</v>
      </c>
      <c r="K257" s="166">
        <f t="shared" si="22"/>
        <v>0</v>
      </c>
      <c r="L257" s="72">
        <f t="shared" si="23"/>
        <v>0</v>
      </c>
    </row>
    <row r="258" spans="2:12" ht="16.2" x14ac:dyDescent="0.4">
      <c r="B258" s="98" t="s">
        <v>621</v>
      </c>
      <c r="C258" s="100" t="s">
        <v>253</v>
      </c>
      <c r="D258" s="35">
        <f>BPU!D251</f>
        <v>1</v>
      </c>
      <c r="E258" s="122">
        <f>BPU!E251</f>
        <v>0</v>
      </c>
      <c r="F258" s="185">
        <f>BPU!F251</f>
        <v>0</v>
      </c>
      <c r="G258" s="92">
        <v>1</v>
      </c>
      <c r="H258" s="115">
        <f>BPU!I251*G258</f>
        <v>0</v>
      </c>
      <c r="I258" s="115">
        <f>BPU!J255*G258</f>
        <v>0</v>
      </c>
      <c r="J258" s="47">
        <f>BPU!K251</f>
        <v>0</v>
      </c>
      <c r="K258" s="166">
        <f t="shared" si="22"/>
        <v>0</v>
      </c>
      <c r="L258" s="72">
        <f t="shared" si="23"/>
        <v>0</v>
      </c>
    </row>
    <row r="259" spans="2:12" ht="16.2" x14ac:dyDescent="0.4">
      <c r="B259" s="98" t="s">
        <v>622</v>
      </c>
      <c r="C259" s="100" t="s">
        <v>254</v>
      </c>
      <c r="D259" s="35">
        <f>BPU!D252</f>
        <v>1</v>
      </c>
      <c r="E259" s="122">
        <f>BPU!E252</f>
        <v>0</v>
      </c>
      <c r="F259" s="185">
        <f>BPU!F252</f>
        <v>0</v>
      </c>
      <c r="G259" s="92">
        <v>1</v>
      </c>
      <c r="H259" s="115">
        <f>BPU!I252*G259</f>
        <v>0</v>
      </c>
      <c r="I259" s="115">
        <f>BPU!J256*G259</f>
        <v>0</v>
      </c>
      <c r="J259" s="47">
        <f>BPU!K252</f>
        <v>0</v>
      </c>
      <c r="K259" s="166">
        <f t="shared" si="22"/>
        <v>0</v>
      </c>
      <c r="L259" s="72">
        <f t="shared" si="23"/>
        <v>0</v>
      </c>
    </row>
    <row r="260" spans="2:12" ht="16.2" x14ac:dyDescent="0.4">
      <c r="B260" s="98" t="s">
        <v>623</v>
      </c>
      <c r="C260" s="100" t="s">
        <v>255</v>
      </c>
      <c r="D260" s="35">
        <f>BPU!D253</f>
        <v>1</v>
      </c>
      <c r="E260" s="122">
        <f>BPU!E253</f>
        <v>0</v>
      </c>
      <c r="F260" s="185">
        <f>BPU!F253</f>
        <v>0</v>
      </c>
      <c r="G260" s="92">
        <v>1</v>
      </c>
      <c r="H260" s="115">
        <f>BPU!I253*G260</f>
        <v>0</v>
      </c>
      <c r="I260" s="115">
        <f>BPU!J257*G260</f>
        <v>0</v>
      </c>
      <c r="J260" s="47">
        <f>BPU!K253</f>
        <v>0</v>
      </c>
      <c r="K260" s="166">
        <f t="shared" si="22"/>
        <v>0</v>
      </c>
      <c r="L260" s="72">
        <f t="shared" si="23"/>
        <v>0</v>
      </c>
    </row>
    <row r="261" spans="2:12" ht="16.2" x14ac:dyDescent="0.4">
      <c r="B261" s="98" t="s">
        <v>624</v>
      </c>
      <c r="C261" s="100" t="s">
        <v>256</v>
      </c>
      <c r="D261" s="35">
        <f>BPU!D254</f>
        <v>1</v>
      </c>
      <c r="E261" s="122">
        <f>BPU!E254</f>
        <v>0</v>
      </c>
      <c r="F261" s="185">
        <f>BPU!F254</f>
        <v>0</v>
      </c>
      <c r="G261" s="92">
        <v>1</v>
      </c>
      <c r="H261" s="115">
        <f>BPU!I254*G261</f>
        <v>0</v>
      </c>
      <c r="I261" s="115">
        <f>BPU!J258*G261</f>
        <v>0</v>
      </c>
      <c r="J261" s="47">
        <f>BPU!K254</f>
        <v>0</v>
      </c>
      <c r="K261" s="166">
        <f t="shared" si="22"/>
        <v>0</v>
      </c>
      <c r="L261" s="72">
        <f t="shared" si="23"/>
        <v>0</v>
      </c>
    </row>
    <row r="262" spans="2:12" ht="16.2" x14ac:dyDescent="0.4">
      <c r="B262" s="98" t="s">
        <v>625</v>
      </c>
      <c r="C262" s="100" t="s">
        <v>257</v>
      </c>
      <c r="D262" s="35">
        <f>BPU!D255</f>
        <v>1</v>
      </c>
      <c r="E262" s="122">
        <f>BPU!E255</f>
        <v>0</v>
      </c>
      <c r="F262" s="185">
        <f>BPU!F255</f>
        <v>0</v>
      </c>
      <c r="G262" s="92">
        <v>1</v>
      </c>
      <c r="H262" s="115">
        <f>BPU!I255*G262</f>
        <v>0</v>
      </c>
      <c r="I262" s="115">
        <f>BPU!J259*G262</f>
        <v>0</v>
      </c>
      <c r="J262" s="47">
        <f>BPU!K255</f>
        <v>0</v>
      </c>
      <c r="K262" s="166">
        <f t="shared" si="22"/>
        <v>0</v>
      </c>
      <c r="L262" s="72">
        <f t="shared" si="23"/>
        <v>0</v>
      </c>
    </row>
    <row r="263" spans="2:12" ht="16.2" x14ac:dyDescent="0.4">
      <c r="B263" s="98" t="s">
        <v>626</v>
      </c>
      <c r="C263" s="100" t="s">
        <v>258</v>
      </c>
      <c r="D263" s="35">
        <f>BPU!D256</f>
        <v>1</v>
      </c>
      <c r="E263" s="122">
        <f>BPU!E256</f>
        <v>0</v>
      </c>
      <c r="F263" s="185">
        <f>BPU!F256</f>
        <v>0</v>
      </c>
      <c r="G263" s="92">
        <v>1</v>
      </c>
      <c r="H263" s="115">
        <f>BPU!I256*G263</f>
        <v>0</v>
      </c>
      <c r="I263" s="115">
        <f>BPU!J260*G263</f>
        <v>0</v>
      </c>
      <c r="J263" s="47">
        <f>BPU!K256</f>
        <v>0</v>
      </c>
      <c r="K263" s="166">
        <f t="shared" si="22"/>
        <v>0</v>
      </c>
      <c r="L263" s="72">
        <f t="shared" si="23"/>
        <v>0</v>
      </c>
    </row>
    <row r="264" spans="2:12" ht="16.2" x14ac:dyDescent="0.4">
      <c r="B264" s="98" t="s">
        <v>627</v>
      </c>
      <c r="C264" s="100" t="s">
        <v>259</v>
      </c>
      <c r="D264" s="35">
        <f>BPU!D257</f>
        <v>1</v>
      </c>
      <c r="E264" s="122">
        <f>BPU!E257</f>
        <v>0</v>
      </c>
      <c r="F264" s="185">
        <f>BPU!F257</f>
        <v>0</v>
      </c>
      <c r="G264" s="92">
        <v>1</v>
      </c>
      <c r="H264" s="115">
        <f>BPU!I257*G264</f>
        <v>0</v>
      </c>
      <c r="I264" s="115">
        <f>BPU!J261*G264</f>
        <v>0</v>
      </c>
      <c r="J264" s="47">
        <f>BPU!K257</f>
        <v>0</v>
      </c>
      <c r="K264" s="166">
        <f t="shared" si="22"/>
        <v>0</v>
      </c>
      <c r="L264" s="72">
        <f t="shared" si="23"/>
        <v>0</v>
      </c>
    </row>
    <row r="265" spans="2:12" ht="16.2" x14ac:dyDescent="0.4">
      <c r="B265" s="98" t="s">
        <v>628</v>
      </c>
      <c r="C265" s="100" t="s">
        <v>260</v>
      </c>
      <c r="D265" s="35">
        <f>BPU!D258</f>
        <v>1</v>
      </c>
      <c r="E265" s="122">
        <f>BPU!E258</f>
        <v>0</v>
      </c>
      <c r="F265" s="185">
        <f>BPU!F258</f>
        <v>0</v>
      </c>
      <c r="G265" s="92">
        <v>1</v>
      </c>
      <c r="H265" s="115">
        <f>BPU!I258*G265</f>
        <v>0</v>
      </c>
      <c r="I265" s="115">
        <f>BPU!J262*G265</f>
        <v>0</v>
      </c>
      <c r="J265" s="47">
        <f>BPU!K258</f>
        <v>0</v>
      </c>
      <c r="K265" s="166">
        <f t="shared" si="22"/>
        <v>0</v>
      </c>
      <c r="L265" s="72">
        <f t="shared" si="23"/>
        <v>0</v>
      </c>
    </row>
    <row r="266" spans="2:12" ht="16.2" x14ac:dyDescent="0.4">
      <c r="B266" s="98" t="s">
        <v>629</v>
      </c>
      <c r="C266" s="100" t="s">
        <v>261</v>
      </c>
      <c r="D266" s="35">
        <f>BPU!D259</f>
        <v>1</v>
      </c>
      <c r="E266" s="122">
        <f>BPU!E259</f>
        <v>0</v>
      </c>
      <c r="F266" s="185">
        <f>BPU!F259</f>
        <v>0</v>
      </c>
      <c r="G266" s="92">
        <v>30</v>
      </c>
      <c r="H266" s="115">
        <f>BPU!I259*G266</f>
        <v>0</v>
      </c>
      <c r="I266" s="115">
        <f>BPU!J263*G266</f>
        <v>0</v>
      </c>
      <c r="J266" s="47">
        <f>BPU!K259</f>
        <v>0</v>
      </c>
      <c r="K266" s="166">
        <f t="shared" si="22"/>
        <v>0</v>
      </c>
      <c r="L266" s="72">
        <f t="shared" si="23"/>
        <v>0</v>
      </c>
    </row>
    <row r="267" spans="2:12" ht="16.2" x14ac:dyDescent="0.4">
      <c r="B267" s="98" t="s">
        <v>630</v>
      </c>
      <c r="C267" s="100" t="s">
        <v>262</v>
      </c>
      <c r="D267" s="35">
        <f>BPU!D260</f>
        <v>1</v>
      </c>
      <c r="E267" s="122">
        <f>BPU!E260</f>
        <v>0</v>
      </c>
      <c r="F267" s="185">
        <f>BPU!F260</f>
        <v>0</v>
      </c>
      <c r="G267" s="92">
        <v>30</v>
      </c>
      <c r="H267" s="115">
        <f>BPU!I260*G267</f>
        <v>0</v>
      </c>
      <c r="I267" s="115">
        <f>BPU!J264*G267</f>
        <v>0</v>
      </c>
      <c r="J267" s="47">
        <f>BPU!K260</f>
        <v>0</v>
      </c>
      <c r="K267" s="166">
        <f t="shared" si="22"/>
        <v>0</v>
      </c>
      <c r="L267" s="72">
        <f t="shared" si="23"/>
        <v>0</v>
      </c>
    </row>
    <row r="268" spans="2:12" ht="16.2" x14ac:dyDescent="0.4">
      <c r="B268" s="98" t="s">
        <v>631</v>
      </c>
      <c r="C268" s="100" t="s">
        <v>263</v>
      </c>
      <c r="D268" s="35">
        <f>BPU!D261</f>
        <v>1</v>
      </c>
      <c r="E268" s="122">
        <f>BPU!E261</f>
        <v>0</v>
      </c>
      <c r="F268" s="185">
        <f>BPU!F261</f>
        <v>0</v>
      </c>
      <c r="G268" s="92">
        <v>1</v>
      </c>
      <c r="H268" s="115">
        <f>BPU!I261*G268</f>
        <v>0</v>
      </c>
      <c r="I268" s="115">
        <f>BPU!J265*G268</f>
        <v>0</v>
      </c>
      <c r="J268" s="47">
        <f>BPU!K261</f>
        <v>0</v>
      </c>
      <c r="K268" s="166">
        <f t="shared" si="22"/>
        <v>0</v>
      </c>
      <c r="L268" s="72">
        <f t="shared" si="23"/>
        <v>0</v>
      </c>
    </row>
    <row r="269" spans="2:12" ht="16.2" x14ac:dyDescent="0.4">
      <c r="B269" s="98" t="s">
        <v>632</v>
      </c>
      <c r="C269" s="100" t="s">
        <v>264</v>
      </c>
      <c r="D269" s="35">
        <f>BPU!D262</f>
        <v>1</v>
      </c>
      <c r="E269" s="122">
        <f>BPU!E262</f>
        <v>0</v>
      </c>
      <c r="F269" s="185">
        <f>BPU!F262</f>
        <v>0</v>
      </c>
      <c r="G269" s="92">
        <v>1</v>
      </c>
      <c r="H269" s="115">
        <f>BPU!I262*G269</f>
        <v>0</v>
      </c>
      <c r="I269" s="115">
        <f>BPU!J266*G269</f>
        <v>0</v>
      </c>
      <c r="J269" s="47">
        <f>BPU!K262</f>
        <v>0</v>
      </c>
      <c r="K269" s="166">
        <f t="shared" si="22"/>
        <v>0</v>
      </c>
      <c r="L269" s="72">
        <f t="shared" si="23"/>
        <v>0</v>
      </c>
    </row>
    <row r="270" spans="2:12" ht="16.2" x14ac:dyDescent="0.4">
      <c r="B270" s="98" t="s">
        <v>633</v>
      </c>
      <c r="C270" s="100" t="s">
        <v>265</v>
      </c>
      <c r="D270" s="35">
        <f>BPU!D263</f>
        <v>5</v>
      </c>
      <c r="E270" s="122">
        <f>BPU!E263</f>
        <v>0</v>
      </c>
      <c r="F270" s="185">
        <f>BPU!F263</f>
        <v>0</v>
      </c>
      <c r="G270" s="92">
        <v>1</v>
      </c>
      <c r="H270" s="115">
        <f>BPU!I263*G270</f>
        <v>0</v>
      </c>
      <c r="I270" s="115">
        <f>BPU!J267*G270</f>
        <v>0</v>
      </c>
      <c r="J270" s="47">
        <f>BPU!K263</f>
        <v>0</v>
      </c>
      <c r="K270" s="166">
        <f t="shared" si="22"/>
        <v>0</v>
      </c>
      <c r="L270" s="72">
        <f t="shared" si="23"/>
        <v>0</v>
      </c>
    </row>
    <row r="271" spans="2:12" ht="16.2" x14ac:dyDescent="0.4">
      <c r="B271" s="98" t="s">
        <v>634</v>
      </c>
      <c r="C271" s="100" t="s">
        <v>266</v>
      </c>
      <c r="D271" s="35">
        <f>BPU!D264</f>
        <v>5</v>
      </c>
      <c r="E271" s="122">
        <f>BPU!E264</f>
        <v>0</v>
      </c>
      <c r="F271" s="185">
        <f>BPU!F264</f>
        <v>0</v>
      </c>
      <c r="G271" s="92">
        <v>1</v>
      </c>
      <c r="H271" s="115">
        <f>BPU!I264*G271</f>
        <v>0</v>
      </c>
      <c r="I271" s="115">
        <f>BPU!J268*G271</f>
        <v>0</v>
      </c>
      <c r="J271" s="47">
        <f>BPU!K264</f>
        <v>0</v>
      </c>
      <c r="K271" s="166">
        <f t="shared" si="22"/>
        <v>0</v>
      </c>
      <c r="L271" s="72">
        <f t="shared" si="23"/>
        <v>0</v>
      </c>
    </row>
    <row r="272" spans="2:12" ht="16.2" x14ac:dyDescent="0.4">
      <c r="B272" s="98" t="s">
        <v>635</v>
      </c>
      <c r="C272" s="100" t="s">
        <v>267</v>
      </c>
      <c r="D272" s="35">
        <f>BPU!D265</f>
        <v>5</v>
      </c>
      <c r="E272" s="122">
        <f>BPU!E265</f>
        <v>0</v>
      </c>
      <c r="F272" s="185">
        <f>BPU!F265</f>
        <v>0</v>
      </c>
      <c r="G272" s="92">
        <v>1</v>
      </c>
      <c r="H272" s="115">
        <f>BPU!I265*G272</f>
        <v>0</v>
      </c>
      <c r="I272" s="115">
        <f>BPU!J269*G272</f>
        <v>0</v>
      </c>
      <c r="J272" s="47">
        <f>BPU!K265</f>
        <v>0</v>
      </c>
      <c r="K272" s="166">
        <f t="shared" si="22"/>
        <v>0</v>
      </c>
      <c r="L272" s="72">
        <f t="shared" si="23"/>
        <v>0</v>
      </c>
    </row>
    <row r="273" spans="2:12" ht="16.2" x14ac:dyDescent="0.4">
      <c r="B273" s="98" t="s">
        <v>636</v>
      </c>
      <c r="C273" s="100" t="s">
        <v>268</v>
      </c>
      <c r="D273" s="35">
        <f>BPU!D266</f>
        <v>5</v>
      </c>
      <c r="E273" s="122">
        <f>BPU!E266</f>
        <v>0</v>
      </c>
      <c r="F273" s="185">
        <f>BPU!F266</f>
        <v>0</v>
      </c>
      <c r="G273" s="92">
        <v>1</v>
      </c>
      <c r="H273" s="115">
        <f>BPU!I266*G273</f>
        <v>0</v>
      </c>
      <c r="I273" s="115">
        <f>BPU!J270*G273</f>
        <v>0</v>
      </c>
      <c r="J273" s="47">
        <f>BPU!K266</f>
        <v>0</v>
      </c>
      <c r="K273" s="166">
        <f t="shared" si="22"/>
        <v>0</v>
      </c>
      <c r="L273" s="72">
        <f t="shared" si="23"/>
        <v>0</v>
      </c>
    </row>
    <row r="274" spans="2:12" ht="16.8" thickBot="1" x14ac:dyDescent="0.45">
      <c r="B274" s="99" t="s">
        <v>637</v>
      </c>
      <c r="C274" s="111" t="s">
        <v>269</v>
      </c>
      <c r="D274" s="123">
        <f>BPU!D267</f>
        <v>50</v>
      </c>
      <c r="E274" s="122">
        <f>BPU!E267</f>
        <v>0</v>
      </c>
      <c r="F274" s="185">
        <f>BPU!F267</f>
        <v>0</v>
      </c>
      <c r="G274" s="113">
        <v>5</v>
      </c>
      <c r="H274" s="115">
        <f>BPU!I267*G274</f>
        <v>0</v>
      </c>
      <c r="I274" s="115">
        <f>BPU!J271*G274</f>
        <v>0</v>
      </c>
      <c r="J274" s="121">
        <f>BPU!K267</f>
        <v>0</v>
      </c>
      <c r="K274" s="175">
        <f t="shared" si="22"/>
        <v>0</v>
      </c>
      <c r="L274" s="72">
        <f t="shared" si="23"/>
        <v>0</v>
      </c>
    </row>
    <row r="275" spans="2:12" s="1" customFormat="1" ht="20.25" customHeight="1" thickBot="1" x14ac:dyDescent="0.3">
      <c r="B275" s="49"/>
      <c r="C275" s="270" t="s">
        <v>694</v>
      </c>
      <c r="D275" s="271"/>
      <c r="E275" s="271"/>
      <c r="F275" s="271"/>
      <c r="G275" s="271"/>
      <c r="H275" s="271"/>
      <c r="I275" s="272"/>
      <c r="J275" s="264">
        <f>SUM(K177:K274)</f>
        <v>0</v>
      </c>
      <c r="K275" s="265"/>
      <c r="L275" s="53">
        <f>SUM(L177:L274)</f>
        <v>0</v>
      </c>
    </row>
    <row r="276" spans="2:12" ht="23.25" customHeight="1" thickBot="1" x14ac:dyDescent="0.3">
      <c r="B276" s="1"/>
      <c r="C276" s="273" t="s">
        <v>702</v>
      </c>
      <c r="D276" s="274"/>
      <c r="E276" s="274"/>
      <c r="F276" s="274"/>
      <c r="G276" s="268"/>
      <c r="H276" s="268"/>
      <c r="I276" s="268"/>
      <c r="J276" s="268"/>
      <c r="K276" s="268"/>
      <c r="L276" s="269"/>
    </row>
    <row r="277" spans="2:12" ht="16.2" x14ac:dyDescent="0.4">
      <c r="B277" s="97" t="s">
        <v>638</v>
      </c>
      <c r="C277" s="101" t="s">
        <v>270</v>
      </c>
      <c r="D277" s="70">
        <f>BPU!D269</f>
        <v>1</v>
      </c>
      <c r="E277" s="122">
        <f>BPU!E269</f>
        <v>0</v>
      </c>
      <c r="F277" s="185">
        <f>BPU!F269</f>
        <v>0</v>
      </c>
      <c r="G277" s="114">
        <v>50</v>
      </c>
      <c r="H277" s="115">
        <f>BPU!I269*G277</f>
        <v>0</v>
      </c>
      <c r="I277" s="115">
        <f>BPU!J274*G277</f>
        <v>0</v>
      </c>
      <c r="J277" s="116">
        <f>BPU!K269</f>
        <v>0</v>
      </c>
      <c r="K277" s="166">
        <f t="shared" ref="K277" si="24">H277+(H277*J277)</f>
        <v>0</v>
      </c>
      <c r="L277" s="72">
        <f t="shared" ref="L277" si="25">I277+(I277*J277)</f>
        <v>0</v>
      </c>
    </row>
    <row r="278" spans="2:12" ht="16.2" x14ac:dyDescent="0.4">
      <c r="B278" s="98" t="s">
        <v>639</v>
      </c>
      <c r="C278" s="95" t="s">
        <v>271</v>
      </c>
      <c r="D278" s="34">
        <f>BPU!D270</f>
        <v>1</v>
      </c>
      <c r="E278" s="122">
        <f>BPU!E270</f>
        <v>0</v>
      </c>
      <c r="F278" s="185">
        <f>BPU!F270</f>
        <v>0</v>
      </c>
      <c r="G278" s="92">
        <v>30</v>
      </c>
      <c r="H278" s="115">
        <f>BPU!I270*G278</f>
        <v>0</v>
      </c>
      <c r="I278" s="115">
        <f>BPU!J275*G278</f>
        <v>0</v>
      </c>
      <c r="J278" s="47">
        <f>BPU!K270</f>
        <v>0</v>
      </c>
      <c r="K278" s="166">
        <f t="shared" ref="K278:K288" si="26">H278+(H278*J278)</f>
        <v>0</v>
      </c>
      <c r="L278" s="72">
        <f t="shared" ref="L278:L288" si="27">I278+(I278*J278)</f>
        <v>0</v>
      </c>
    </row>
    <row r="279" spans="2:12" ht="16.2" x14ac:dyDescent="0.4">
      <c r="B279" s="98" t="s">
        <v>640</v>
      </c>
      <c r="C279" s="95" t="s">
        <v>272</v>
      </c>
      <c r="D279" s="34">
        <f>BPU!D271</f>
        <v>1</v>
      </c>
      <c r="E279" s="122">
        <f>BPU!E271</f>
        <v>0</v>
      </c>
      <c r="F279" s="185">
        <f>BPU!F271</f>
        <v>0</v>
      </c>
      <c r="G279" s="92">
        <v>30</v>
      </c>
      <c r="H279" s="115">
        <f>BPU!I271*G279</f>
        <v>0</v>
      </c>
      <c r="I279" s="115">
        <f>BPU!J276*G279</f>
        <v>0</v>
      </c>
      <c r="J279" s="47">
        <f>BPU!K271</f>
        <v>0</v>
      </c>
      <c r="K279" s="166">
        <f t="shared" si="26"/>
        <v>0</v>
      </c>
      <c r="L279" s="72">
        <f t="shared" si="27"/>
        <v>0</v>
      </c>
    </row>
    <row r="280" spans="2:12" ht="16.2" x14ac:dyDescent="0.4">
      <c r="B280" s="98" t="s">
        <v>641</v>
      </c>
      <c r="C280" s="95" t="s">
        <v>273</v>
      </c>
      <c r="D280" s="34">
        <f>BPU!D272</f>
        <v>1</v>
      </c>
      <c r="E280" s="122">
        <f>BPU!E272</f>
        <v>0</v>
      </c>
      <c r="F280" s="185">
        <f>BPU!F272</f>
        <v>0</v>
      </c>
      <c r="G280" s="92">
        <v>15</v>
      </c>
      <c r="H280" s="115">
        <f>BPU!I272*G280</f>
        <v>0</v>
      </c>
      <c r="I280" s="115">
        <f>BPU!J277*G280</f>
        <v>0</v>
      </c>
      <c r="J280" s="47">
        <f>BPU!K272</f>
        <v>0</v>
      </c>
      <c r="K280" s="166">
        <f t="shared" si="26"/>
        <v>0</v>
      </c>
      <c r="L280" s="72">
        <f t="shared" si="27"/>
        <v>0</v>
      </c>
    </row>
    <row r="281" spans="2:12" ht="16.2" x14ac:dyDescent="0.4">
      <c r="B281" s="98" t="s">
        <v>642</v>
      </c>
      <c r="C281" s="95" t="s">
        <v>274</v>
      </c>
      <c r="D281" s="34">
        <f>BPU!D273</f>
        <v>1</v>
      </c>
      <c r="E281" s="122">
        <f>BPU!E273</f>
        <v>0</v>
      </c>
      <c r="F281" s="185">
        <f>BPU!F273</f>
        <v>0</v>
      </c>
      <c r="G281" s="92">
        <v>10</v>
      </c>
      <c r="H281" s="115">
        <f>BPU!I273*G281</f>
        <v>0</v>
      </c>
      <c r="I281" s="115">
        <f>BPU!J278*G281</f>
        <v>0</v>
      </c>
      <c r="J281" s="47">
        <f>BPU!K273</f>
        <v>0</v>
      </c>
      <c r="K281" s="166">
        <f t="shared" si="26"/>
        <v>0</v>
      </c>
      <c r="L281" s="72">
        <f t="shared" si="27"/>
        <v>0</v>
      </c>
    </row>
    <row r="282" spans="2:12" ht="16.2" x14ac:dyDescent="0.4">
      <c r="B282" s="98" t="s">
        <v>643</v>
      </c>
      <c r="C282" s="96" t="s">
        <v>275</v>
      </c>
      <c r="D282" s="34">
        <f>BPU!D274</f>
        <v>1</v>
      </c>
      <c r="E282" s="122">
        <f>BPU!E274</f>
        <v>0</v>
      </c>
      <c r="F282" s="185">
        <f>BPU!F274</f>
        <v>0</v>
      </c>
      <c r="G282" s="92">
        <v>1</v>
      </c>
      <c r="H282" s="115">
        <f>BPU!I274*G282</f>
        <v>0</v>
      </c>
      <c r="I282" s="115">
        <f>BPU!J279*G282</f>
        <v>0</v>
      </c>
      <c r="J282" s="47">
        <f>BPU!K274</f>
        <v>0</v>
      </c>
      <c r="K282" s="166">
        <f t="shared" si="26"/>
        <v>0</v>
      </c>
      <c r="L282" s="72">
        <f t="shared" si="27"/>
        <v>0</v>
      </c>
    </row>
    <row r="283" spans="2:12" ht="16.2" x14ac:dyDescent="0.4">
      <c r="B283" s="98" t="s">
        <v>644</v>
      </c>
      <c r="C283" s="95" t="s">
        <v>276</v>
      </c>
      <c r="D283" s="34">
        <f>BPU!D275</f>
        <v>1</v>
      </c>
      <c r="E283" s="122">
        <f>BPU!E275</f>
        <v>0</v>
      </c>
      <c r="F283" s="185">
        <f>BPU!F275</f>
        <v>0</v>
      </c>
      <c r="G283" s="92">
        <v>20</v>
      </c>
      <c r="H283" s="115">
        <f>BPU!I275*G283</f>
        <v>0</v>
      </c>
      <c r="I283" s="115">
        <f>BPU!J280*G283</f>
        <v>0</v>
      </c>
      <c r="J283" s="47">
        <f>BPU!K275</f>
        <v>0</v>
      </c>
      <c r="K283" s="166">
        <f t="shared" si="26"/>
        <v>0</v>
      </c>
      <c r="L283" s="72">
        <f t="shared" si="27"/>
        <v>0</v>
      </c>
    </row>
    <row r="284" spans="2:12" ht="16.2" x14ac:dyDescent="0.4">
      <c r="B284" s="98" t="s">
        <v>645</v>
      </c>
      <c r="C284" s="95" t="s">
        <v>277</v>
      </c>
      <c r="D284" s="34">
        <f>BPU!D276</f>
        <v>100</v>
      </c>
      <c r="E284" s="122">
        <f>BPU!E276</f>
        <v>0</v>
      </c>
      <c r="F284" s="185">
        <f>BPU!F276</f>
        <v>0</v>
      </c>
      <c r="G284" s="92">
        <v>20</v>
      </c>
      <c r="H284" s="115">
        <f>BPU!I276*G284</f>
        <v>0</v>
      </c>
      <c r="I284" s="115">
        <f>BPU!J281*G284</f>
        <v>0</v>
      </c>
      <c r="J284" s="47">
        <f>BPU!K276</f>
        <v>0</v>
      </c>
      <c r="K284" s="166">
        <f t="shared" si="26"/>
        <v>0</v>
      </c>
      <c r="L284" s="72">
        <f t="shared" si="27"/>
        <v>0</v>
      </c>
    </row>
    <row r="285" spans="2:12" ht="16.2" x14ac:dyDescent="0.4">
      <c r="B285" s="98" t="s">
        <v>646</v>
      </c>
      <c r="C285" s="96" t="s">
        <v>278</v>
      </c>
      <c r="D285" s="34">
        <f>BPU!D277</f>
        <v>1</v>
      </c>
      <c r="E285" s="122">
        <f>BPU!E277</f>
        <v>0</v>
      </c>
      <c r="F285" s="185">
        <f>BPU!F277</f>
        <v>0</v>
      </c>
      <c r="G285" s="92">
        <v>5</v>
      </c>
      <c r="H285" s="115">
        <f>BPU!I277*G285</f>
        <v>0</v>
      </c>
      <c r="I285" s="115">
        <f>BPU!J282*G285</f>
        <v>0</v>
      </c>
      <c r="J285" s="47">
        <f>BPU!K277</f>
        <v>0</v>
      </c>
      <c r="K285" s="166">
        <f t="shared" si="26"/>
        <v>0</v>
      </c>
      <c r="L285" s="72">
        <f t="shared" si="27"/>
        <v>0</v>
      </c>
    </row>
    <row r="286" spans="2:12" ht="16.2" x14ac:dyDescent="0.4">
      <c r="B286" s="98" t="s">
        <v>647</v>
      </c>
      <c r="C286" s="95" t="s">
        <v>279</v>
      </c>
      <c r="D286" s="34">
        <f>BPU!D278</f>
        <v>1</v>
      </c>
      <c r="E286" s="122">
        <f>BPU!E278</f>
        <v>0</v>
      </c>
      <c r="F286" s="185">
        <f>BPU!F278</f>
        <v>0</v>
      </c>
      <c r="G286" s="92">
        <v>6</v>
      </c>
      <c r="H286" s="115">
        <f>BPU!I278*G286</f>
        <v>0</v>
      </c>
      <c r="I286" s="115">
        <f>BPU!J283*G286</f>
        <v>0</v>
      </c>
      <c r="J286" s="47">
        <f>BPU!K278</f>
        <v>0</v>
      </c>
      <c r="K286" s="166">
        <f t="shared" si="26"/>
        <v>0</v>
      </c>
      <c r="L286" s="72">
        <f t="shared" si="27"/>
        <v>0</v>
      </c>
    </row>
    <row r="287" spans="2:12" ht="16.2" x14ac:dyDescent="0.4">
      <c r="B287" s="98" t="s">
        <v>648</v>
      </c>
      <c r="C287" s="95" t="s">
        <v>352</v>
      </c>
      <c r="D287" s="34">
        <f>BPU!D279</f>
        <v>1</v>
      </c>
      <c r="E287" s="122">
        <f>BPU!E279</f>
        <v>0</v>
      </c>
      <c r="F287" s="185">
        <f>BPU!F279</f>
        <v>0</v>
      </c>
      <c r="G287" s="92">
        <v>2</v>
      </c>
      <c r="H287" s="115">
        <f>BPU!I279*G287</f>
        <v>0</v>
      </c>
      <c r="I287" s="115">
        <f>BPU!J284*G287</f>
        <v>0</v>
      </c>
      <c r="J287" s="47">
        <f>BPU!K279</f>
        <v>0</v>
      </c>
      <c r="K287" s="166">
        <f t="shared" si="26"/>
        <v>0</v>
      </c>
      <c r="L287" s="72">
        <f t="shared" si="27"/>
        <v>0</v>
      </c>
    </row>
    <row r="288" spans="2:12" ht="16.8" thickBot="1" x14ac:dyDescent="0.45">
      <c r="B288" s="99" t="s">
        <v>649</v>
      </c>
      <c r="C288" s="102" t="s">
        <v>280</v>
      </c>
      <c r="D288" s="68">
        <f>BPU!D280</f>
        <v>5</v>
      </c>
      <c r="E288" s="122">
        <f>BPU!E280</f>
        <v>0</v>
      </c>
      <c r="F288" s="185">
        <f>BPU!F280</f>
        <v>0</v>
      </c>
      <c r="G288" s="113">
        <v>10</v>
      </c>
      <c r="H288" s="115">
        <f>BPU!I280*G288</f>
        <v>0</v>
      </c>
      <c r="I288" s="115">
        <f>BPU!J285*G288</f>
        <v>0</v>
      </c>
      <c r="J288" s="121">
        <f>BPU!K280</f>
        <v>0</v>
      </c>
      <c r="K288" s="175">
        <f t="shared" si="26"/>
        <v>0</v>
      </c>
      <c r="L288" s="72">
        <f t="shared" si="27"/>
        <v>0</v>
      </c>
    </row>
    <row r="289" spans="2:12" s="1" customFormat="1" ht="21.75" customHeight="1" thickBot="1" x14ac:dyDescent="0.3">
      <c r="B289" s="49"/>
      <c r="C289" s="270" t="s">
        <v>695</v>
      </c>
      <c r="D289" s="271"/>
      <c r="E289" s="271"/>
      <c r="F289" s="271"/>
      <c r="G289" s="271"/>
      <c r="H289" s="271"/>
      <c r="I289" s="272"/>
      <c r="J289" s="264">
        <f>SUM(K277:K288)</f>
        <v>0</v>
      </c>
      <c r="K289" s="265"/>
      <c r="L289" s="53">
        <f>SUM(L277:L288)</f>
        <v>0</v>
      </c>
    </row>
    <row r="290" spans="2:12" ht="26.25" customHeight="1" thickBot="1" x14ac:dyDescent="0.3">
      <c r="B290" s="1"/>
      <c r="C290" s="288" t="s">
        <v>703</v>
      </c>
      <c r="D290" s="289"/>
      <c r="E290" s="289"/>
      <c r="F290" s="289"/>
      <c r="G290" s="290"/>
      <c r="H290" s="290"/>
      <c r="I290" s="290"/>
      <c r="J290" s="290"/>
      <c r="K290" s="290"/>
      <c r="L290" s="291"/>
    </row>
    <row r="291" spans="2:12" ht="16.2" x14ac:dyDescent="0.4">
      <c r="B291" s="97" t="s">
        <v>650</v>
      </c>
      <c r="C291" s="94" t="s">
        <v>353</v>
      </c>
      <c r="D291" s="33">
        <v>1</v>
      </c>
      <c r="E291" s="122">
        <f>BPU!E282</f>
        <v>0</v>
      </c>
      <c r="F291" s="185">
        <f>BPU!F282</f>
        <v>0</v>
      </c>
      <c r="G291" s="91">
        <v>12</v>
      </c>
      <c r="H291" s="115">
        <f>BPU!I282*G291</f>
        <v>0</v>
      </c>
      <c r="I291" s="115">
        <f>BPU!J288*G291</f>
        <v>0</v>
      </c>
      <c r="J291" s="46">
        <f>BPU!K282</f>
        <v>0</v>
      </c>
      <c r="K291" s="166">
        <f t="shared" ref="K291" si="28">H291+(H291*J291)</f>
        <v>0</v>
      </c>
      <c r="L291" s="72">
        <f t="shared" ref="L291" si="29">I291+(I291*J291)</f>
        <v>0</v>
      </c>
    </row>
    <row r="292" spans="2:12" ht="16.2" x14ac:dyDescent="0.4">
      <c r="B292" s="98" t="s">
        <v>651</v>
      </c>
      <c r="C292" s="95" t="s">
        <v>281</v>
      </c>
      <c r="D292" s="34">
        <v>1</v>
      </c>
      <c r="E292" s="122">
        <f>BPU!E283</f>
        <v>0</v>
      </c>
      <c r="F292" s="185">
        <f>BPU!F283</f>
        <v>0</v>
      </c>
      <c r="G292" s="92">
        <v>1</v>
      </c>
      <c r="H292" s="115">
        <f>BPU!I283*G292</f>
        <v>0</v>
      </c>
      <c r="I292" s="115">
        <f>BPU!J289*G292</f>
        <v>0</v>
      </c>
      <c r="J292" s="47">
        <f>BPU!K283</f>
        <v>0</v>
      </c>
      <c r="K292" s="166">
        <f t="shared" ref="K292:K307" si="30">H292+(H292*J292)</f>
        <v>0</v>
      </c>
      <c r="L292" s="72">
        <f t="shared" ref="L292:L307" si="31">I292+(I292*J292)</f>
        <v>0</v>
      </c>
    </row>
    <row r="293" spans="2:12" ht="16.2" x14ac:dyDescent="0.4">
      <c r="B293" s="98" t="s">
        <v>652</v>
      </c>
      <c r="C293" s="95" t="s">
        <v>354</v>
      </c>
      <c r="D293" s="34">
        <v>1</v>
      </c>
      <c r="E293" s="122">
        <f>BPU!E284</f>
        <v>0</v>
      </c>
      <c r="F293" s="185">
        <f>BPU!F284</f>
        <v>0</v>
      </c>
      <c r="G293" s="92">
        <v>1</v>
      </c>
      <c r="H293" s="115">
        <f>BPU!I284*G293</f>
        <v>0</v>
      </c>
      <c r="I293" s="115">
        <f>BPU!J290*G293</f>
        <v>0</v>
      </c>
      <c r="J293" s="47">
        <f>BPU!K284</f>
        <v>0</v>
      </c>
      <c r="K293" s="166">
        <f t="shared" si="30"/>
        <v>0</v>
      </c>
      <c r="L293" s="72">
        <f t="shared" si="31"/>
        <v>0</v>
      </c>
    </row>
    <row r="294" spans="2:12" ht="16.2" x14ac:dyDescent="0.4">
      <c r="B294" s="98" t="s">
        <v>653</v>
      </c>
      <c r="C294" s="95" t="s">
        <v>355</v>
      </c>
      <c r="D294" s="34">
        <v>1</v>
      </c>
      <c r="E294" s="122">
        <f>BPU!E285</f>
        <v>0</v>
      </c>
      <c r="F294" s="185">
        <f>BPU!F285</f>
        <v>0</v>
      </c>
      <c r="G294" s="92">
        <v>1</v>
      </c>
      <c r="H294" s="115">
        <f>BPU!I285*G294</f>
        <v>0</v>
      </c>
      <c r="I294" s="115">
        <f>BPU!J291*G294</f>
        <v>0</v>
      </c>
      <c r="J294" s="47">
        <f>BPU!K285</f>
        <v>0</v>
      </c>
      <c r="K294" s="166">
        <f t="shared" si="30"/>
        <v>0</v>
      </c>
      <c r="L294" s="72">
        <f t="shared" si="31"/>
        <v>0</v>
      </c>
    </row>
    <row r="295" spans="2:12" ht="16.2" x14ac:dyDescent="0.4">
      <c r="B295" s="98" t="s">
        <v>654</v>
      </c>
      <c r="C295" s="96" t="s">
        <v>282</v>
      </c>
      <c r="D295" s="34">
        <v>50</v>
      </c>
      <c r="E295" s="122">
        <f>BPU!E286</f>
        <v>0</v>
      </c>
      <c r="F295" s="185">
        <f>BPU!F286</f>
        <v>0</v>
      </c>
      <c r="G295" s="92">
        <v>6</v>
      </c>
      <c r="H295" s="115">
        <f>BPU!I286*G295</f>
        <v>0</v>
      </c>
      <c r="I295" s="115">
        <f>BPU!J292*G295</f>
        <v>0</v>
      </c>
      <c r="J295" s="47">
        <f>BPU!K286</f>
        <v>0</v>
      </c>
      <c r="K295" s="166">
        <f t="shared" si="30"/>
        <v>0</v>
      </c>
      <c r="L295" s="72">
        <f t="shared" si="31"/>
        <v>0</v>
      </c>
    </row>
    <row r="296" spans="2:12" ht="16.2" x14ac:dyDescent="0.4">
      <c r="B296" s="98" t="s">
        <v>655</v>
      </c>
      <c r="C296" s="95" t="s">
        <v>283</v>
      </c>
      <c r="D296" s="34">
        <v>1</v>
      </c>
      <c r="E296" s="122">
        <f>BPU!E287</f>
        <v>0</v>
      </c>
      <c r="F296" s="185">
        <f>BPU!F287</f>
        <v>0</v>
      </c>
      <c r="G296" s="92">
        <v>10</v>
      </c>
      <c r="H296" s="115">
        <f>BPU!I287*G296</f>
        <v>0</v>
      </c>
      <c r="I296" s="115">
        <f>BPU!J293*G296</f>
        <v>0</v>
      </c>
      <c r="J296" s="47">
        <f>BPU!K287</f>
        <v>0</v>
      </c>
      <c r="K296" s="166">
        <f t="shared" si="30"/>
        <v>0</v>
      </c>
      <c r="L296" s="72">
        <f t="shared" si="31"/>
        <v>0</v>
      </c>
    </row>
    <row r="297" spans="2:12" ht="16.2" x14ac:dyDescent="0.4">
      <c r="B297" s="98" t="s">
        <v>656</v>
      </c>
      <c r="C297" s="95" t="s">
        <v>284</v>
      </c>
      <c r="D297" s="34">
        <v>1</v>
      </c>
      <c r="E297" s="122">
        <f>BPU!E288</f>
        <v>0</v>
      </c>
      <c r="F297" s="185">
        <f>BPU!F288</f>
        <v>0</v>
      </c>
      <c r="G297" s="92">
        <v>10</v>
      </c>
      <c r="H297" s="115">
        <f>BPU!I288*G297</f>
        <v>0</v>
      </c>
      <c r="I297" s="115">
        <f>BPU!J294*G297</f>
        <v>0</v>
      </c>
      <c r="J297" s="47">
        <f>BPU!K288</f>
        <v>0</v>
      </c>
      <c r="K297" s="166">
        <f t="shared" si="30"/>
        <v>0</v>
      </c>
      <c r="L297" s="72">
        <f t="shared" si="31"/>
        <v>0</v>
      </c>
    </row>
    <row r="298" spans="2:12" ht="16.2" x14ac:dyDescent="0.4">
      <c r="B298" s="98" t="s">
        <v>657</v>
      </c>
      <c r="C298" s="95" t="s">
        <v>285</v>
      </c>
      <c r="D298" s="34">
        <v>1</v>
      </c>
      <c r="E298" s="122">
        <f>BPU!E289</f>
        <v>0</v>
      </c>
      <c r="F298" s="185">
        <f>BPU!F289</f>
        <v>0</v>
      </c>
      <c r="G298" s="92">
        <v>10</v>
      </c>
      <c r="H298" s="115">
        <f>BPU!I289*G298</f>
        <v>0</v>
      </c>
      <c r="I298" s="115">
        <f>BPU!J295*G298</f>
        <v>0</v>
      </c>
      <c r="J298" s="47">
        <f>BPU!K289</f>
        <v>0</v>
      </c>
      <c r="K298" s="166">
        <f t="shared" si="30"/>
        <v>0</v>
      </c>
      <c r="L298" s="72">
        <f t="shared" si="31"/>
        <v>0</v>
      </c>
    </row>
    <row r="299" spans="2:12" ht="16.2" x14ac:dyDescent="0.4">
      <c r="B299" s="98" t="s">
        <v>658</v>
      </c>
      <c r="C299" s="95" t="s">
        <v>286</v>
      </c>
      <c r="D299" s="34">
        <v>1</v>
      </c>
      <c r="E299" s="122">
        <f>BPU!E290</f>
        <v>0</v>
      </c>
      <c r="F299" s="185">
        <f>BPU!F290</f>
        <v>0</v>
      </c>
      <c r="G299" s="92">
        <v>10</v>
      </c>
      <c r="H299" s="115">
        <f>BPU!I290*G299</f>
        <v>0</v>
      </c>
      <c r="I299" s="115">
        <f>BPU!J296*G299</f>
        <v>0</v>
      </c>
      <c r="J299" s="47">
        <f>BPU!K290</f>
        <v>0</v>
      </c>
      <c r="K299" s="166">
        <f t="shared" si="30"/>
        <v>0</v>
      </c>
      <c r="L299" s="72">
        <f t="shared" si="31"/>
        <v>0</v>
      </c>
    </row>
    <row r="300" spans="2:12" ht="16.2" x14ac:dyDescent="0.4">
      <c r="B300" s="98" t="s">
        <v>659</v>
      </c>
      <c r="C300" s="95" t="s">
        <v>287</v>
      </c>
      <c r="D300" s="34">
        <v>1</v>
      </c>
      <c r="E300" s="122">
        <f>BPU!E291</f>
        <v>0</v>
      </c>
      <c r="F300" s="185">
        <f>BPU!F291</f>
        <v>0</v>
      </c>
      <c r="G300" s="92">
        <v>10</v>
      </c>
      <c r="H300" s="115">
        <f>BPU!I291*G300</f>
        <v>0</v>
      </c>
      <c r="I300" s="115">
        <f>BPU!J297*G300</f>
        <v>0</v>
      </c>
      <c r="J300" s="47">
        <f>BPU!K291</f>
        <v>0</v>
      </c>
      <c r="K300" s="166">
        <f t="shared" si="30"/>
        <v>0</v>
      </c>
      <c r="L300" s="72">
        <f t="shared" si="31"/>
        <v>0</v>
      </c>
    </row>
    <row r="301" spans="2:12" ht="16.2" x14ac:dyDescent="0.4">
      <c r="B301" s="98" t="s">
        <v>660</v>
      </c>
      <c r="C301" s="100" t="s">
        <v>288</v>
      </c>
      <c r="D301" s="34">
        <v>1</v>
      </c>
      <c r="E301" s="122">
        <f>BPU!E292</f>
        <v>0</v>
      </c>
      <c r="F301" s="185">
        <f>BPU!F292</f>
        <v>0</v>
      </c>
      <c r="G301" s="92">
        <v>24</v>
      </c>
      <c r="H301" s="115">
        <f>BPU!I292*G301</f>
        <v>0</v>
      </c>
      <c r="I301" s="115">
        <f>BPU!J298*G301</f>
        <v>0</v>
      </c>
      <c r="J301" s="47">
        <f>BPU!K292</f>
        <v>0</v>
      </c>
      <c r="K301" s="166">
        <f t="shared" si="30"/>
        <v>0</v>
      </c>
      <c r="L301" s="72">
        <f t="shared" si="31"/>
        <v>0</v>
      </c>
    </row>
    <row r="302" spans="2:12" ht="16.2" x14ac:dyDescent="0.4">
      <c r="B302" s="98" t="s">
        <v>661</v>
      </c>
      <c r="C302" s="95" t="s">
        <v>289</v>
      </c>
      <c r="D302" s="34">
        <v>1</v>
      </c>
      <c r="E302" s="122">
        <f>BPU!E293</f>
        <v>0</v>
      </c>
      <c r="F302" s="185">
        <f>BPU!F293</f>
        <v>0</v>
      </c>
      <c r="G302" s="92">
        <v>1</v>
      </c>
      <c r="H302" s="115">
        <f>BPU!I293*G302</f>
        <v>0</v>
      </c>
      <c r="I302" s="115">
        <f>BPU!J299*G302</f>
        <v>0</v>
      </c>
      <c r="J302" s="47">
        <f>BPU!K293</f>
        <v>0</v>
      </c>
      <c r="K302" s="166">
        <f t="shared" si="30"/>
        <v>0</v>
      </c>
      <c r="L302" s="72">
        <f t="shared" si="31"/>
        <v>0</v>
      </c>
    </row>
    <row r="303" spans="2:12" ht="16.2" x14ac:dyDescent="0.4">
      <c r="B303" s="98" t="s">
        <v>662</v>
      </c>
      <c r="C303" s="95" t="s">
        <v>356</v>
      </c>
      <c r="D303" s="34">
        <v>1</v>
      </c>
      <c r="E303" s="122">
        <f>BPU!E294</f>
        <v>0</v>
      </c>
      <c r="F303" s="185">
        <f>BPU!F294</f>
        <v>0</v>
      </c>
      <c r="G303" s="92">
        <v>15</v>
      </c>
      <c r="H303" s="115">
        <f>BPU!I294*G303</f>
        <v>0</v>
      </c>
      <c r="I303" s="115">
        <f>BPU!J300*G303</f>
        <v>0</v>
      </c>
      <c r="J303" s="47">
        <f>BPU!K294</f>
        <v>0</v>
      </c>
      <c r="K303" s="166">
        <f t="shared" si="30"/>
        <v>0</v>
      </c>
      <c r="L303" s="72">
        <f t="shared" si="31"/>
        <v>0</v>
      </c>
    </row>
    <row r="304" spans="2:12" ht="16.2" x14ac:dyDescent="0.4">
      <c r="B304" s="98" t="s">
        <v>663</v>
      </c>
      <c r="C304" s="95" t="s">
        <v>357</v>
      </c>
      <c r="D304" s="34">
        <v>1</v>
      </c>
      <c r="E304" s="122">
        <f>BPU!E295</f>
        <v>0</v>
      </c>
      <c r="F304" s="185">
        <f>BPU!F295</f>
        <v>0</v>
      </c>
      <c r="G304" s="92">
        <v>1</v>
      </c>
      <c r="H304" s="115">
        <f>BPU!I295*G304</f>
        <v>0</v>
      </c>
      <c r="I304" s="115">
        <f>BPU!J301*G304</f>
        <v>0</v>
      </c>
      <c r="J304" s="47">
        <f>BPU!K295</f>
        <v>0</v>
      </c>
      <c r="K304" s="166">
        <f t="shared" si="30"/>
        <v>0</v>
      </c>
      <c r="L304" s="72">
        <f t="shared" si="31"/>
        <v>0</v>
      </c>
    </row>
    <row r="305" spans="2:12" ht="16.2" x14ac:dyDescent="0.4">
      <c r="B305" s="98" t="s">
        <v>664</v>
      </c>
      <c r="C305" s="95" t="s">
        <v>290</v>
      </c>
      <c r="D305" s="34">
        <v>100</v>
      </c>
      <c r="E305" s="122">
        <f>BPU!E296</f>
        <v>0</v>
      </c>
      <c r="F305" s="185">
        <f>BPU!F296</f>
        <v>0</v>
      </c>
      <c r="G305" s="92">
        <v>20</v>
      </c>
      <c r="H305" s="115">
        <f>BPU!I296*G305</f>
        <v>0</v>
      </c>
      <c r="I305" s="115">
        <f>BPU!J302*G305</f>
        <v>0</v>
      </c>
      <c r="J305" s="47">
        <f>BPU!K296</f>
        <v>0</v>
      </c>
      <c r="K305" s="166">
        <f t="shared" si="30"/>
        <v>0</v>
      </c>
      <c r="L305" s="72">
        <f t="shared" si="31"/>
        <v>0</v>
      </c>
    </row>
    <row r="306" spans="2:12" ht="16.2" x14ac:dyDescent="0.4">
      <c r="B306" s="98" t="s">
        <v>704</v>
      </c>
      <c r="C306" s="95" t="s">
        <v>291</v>
      </c>
      <c r="D306" s="34">
        <v>100</v>
      </c>
      <c r="E306" s="122">
        <f>BPU!E297</f>
        <v>0</v>
      </c>
      <c r="F306" s="185">
        <f>BPU!F297</f>
        <v>0</v>
      </c>
      <c r="G306" s="92">
        <v>20</v>
      </c>
      <c r="H306" s="115">
        <f>BPU!I297*G306</f>
        <v>0</v>
      </c>
      <c r="I306" s="115">
        <f>BPU!J303*G306</f>
        <v>0</v>
      </c>
      <c r="J306" s="47">
        <f>BPU!K297</f>
        <v>0</v>
      </c>
      <c r="K306" s="166">
        <f t="shared" si="30"/>
        <v>0</v>
      </c>
      <c r="L306" s="72">
        <f t="shared" si="31"/>
        <v>0</v>
      </c>
    </row>
    <row r="307" spans="2:12" ht="16.8" thickBot="1" x14ac:dyDescent="0.45">
      <c r="B307" s="99" t="s">
        <v>705</v>
      </c>
      <c r="C307" s="102" t="s">
        <v>358</v>
      </c>
      <c r="D307" s="68">
        <v>6</v>
      </c>
      <c r="E307" s="122">
        <f>BPU!E298</f>
        <v>0</v>
      </c>
      <c r="F307" s="185">
        <f>BPU!F298</f>
        <v>0</v>
      </c>
      <c r="G307" s="113">
        <v>4</v>
      </c>
      <c r="H307" s="115">
        <f>BPU!I298*G307</f>
        <v>0</v>
      </c>
      <c r="I307" s="177">
        <f>BPU!J304*G307</f>
        <v>0</v>
      </c>
      <c r="J307" s="121">
        <f>BPU!K298</f>
        <v>0</v>
      </c>
      <c r="K307" s="175">
        <f t="shared" si="30"/>
        <v>0</v>
      </c>
      <c r="L307" s="72">
        <f t="shared" si="31"/>
        <v>0</v>
      </c>
    </row>
    <row r="308" spans="2:12" s="1" customFormat="1" ht="22.5" customHeight="1" thickBot="1" x14ac:dyDescent="0.3">
      <c r="B308" s="49"/>
      <c r="C308" s="270" t="s">
        <v>696</v>
      </c>
      <c r="D308" s="271"/>
      <c r="E308" s="271"/>
      <c r="F308" s="271"/>
      <c r="G308" s="271"/>
      <c r="H308" s="271"/>
      <c r="I308" s="272"/>
      <c r="J308" s="264">
        <f>SUM(K291:L307)</f>
        <v>0</v>
      </c>
      <c r="K308" s="265"/>
      <c r="L308" s="53">
        <f>SUM(L293:L307)</f>
        <v>0</v>
      </c>
    </row>
    <row r="309" spans="2:12" ht="18" thickBot="1" x14ac:dyDescent="0.3">
      <c r="B309" s="1"/>
      <c r="C309" s="292" t="s">
        <v>706</v>
      </c>
      <c r="D309" s="293"/>
      <c r="E309" s="293"/>
      <c r="F309" s="293"/>
      <c r="G309" s="268"/>
      <c r="H309" s="268"/>
      <c r="I309" s="268"/>
      <c r="J309" s="268"/>
      <c r="K309" s="268"/>
      <c r="L309" s="269"/>
    </row>
    <row r="310" spans="2:12" ht="16.2" x14ac:dyDescent="0.4">
      <c r="B310" s="97" t="s">
        <v>665</v>
      </c>
      <c r="C310" s="101" t="s">
        <v>292</v>
      </c>
      <c r="D310" s="70">
        <f>BPU!D300</f>
        <v>100</v>
      </c>
      <c r="E310" s="122">
        <f>BPU!E300</f>
        <v>0</v>
      </c>
      <c r="F310" s="185">
        <f>BPU!F300</f>
        <v>0</v>
      </c>
      <c r="G310" s="114">
        <v>20</v>
      </c>
      <c r="H310" s="115">
        <f>BPU!I300*G310</f>
        <v>0</v>
      </c>
      <c r="I310" s="115">
        <f>BPU!J307*G310</f>
        <v>0</v>
      </c>
      <c r="J310" s="116">
        <f>BPU!K300</f>
        <v>0</v>
      </c>
      <c r="K310" s="166">
        <f t="shared" ref="K310" si="32">H310+(H310*J310)</f>
        <v>0</v>
      </c>
      <c r="L310" s="72">
        <f t="shared" ref="L310" si="33">I310+(I310*J310)</f>
        <v>0</v>
      </c>
    </row>
    <row r="311" spans="2:12" ht="16.2" x14ac:dyDescent="0.4">
      <c r="B311" s="98" t="s">
        <v>666</v>
      </c>
      <c r="C311" s="95" t="s">
        <v>293</v>
      </c>
      <c r="D311" s="34">
        <f>BPU!D301</f>
        <v>100</v>
      </c>
      <c r="E311" s="122">
        <f>BPU!E301</f>
        <v>0</v>
      </c>
      <c r="F311" s="185">
        <f>BPU!F301</f>
        <v>0</v>
      </c>
      <c r="G311" s="92">
        <v>10</v>
      </c>
      <c r="H311" s="115">
        <f>BPU!I301*G311</f>
        <v>0</v>
      </c>
      <c r="I311" s="115">
        <f>BPU!J308*G311</f>
        <v>0</v>
      </c>
      <c r="J311" s="47">
        <f>BPU!K301</f>
        <v>0</v>
      </c>
      <c r="K311" s="166">
        <f t="shared" ref="K311:K322" si="34">H311+(H311*J311)</f>
        <v>0</v>
      </c>
      <c r="L311" s="72">
        <f t="shared" ref="L311:L322" si="35">I311+(I311*J311)</f>
        <v>0</v>
      </c>
    </row>
    <row r="312" spans="2:12" ht="16.2" x14ac:dyDescent="0.4">
      <c r="B312" s="98" t="s">
        <v>667</v>
      </c>
      <c r="C312" s="95" t="s">
        <v>359</v>
      </c>
      <c r="D312" s="34">
        <f>BPU!D302</f>
        <v>100</v>
      </c>
      <c r="E312" s="122">
        <f>BPU!E302</f>
        <v>0</v>
      </c>
      <c r="F312" s="185">
        <f>BPU!F302</f>
        <v>0</v>
      </c>
      <c r="G312" s="92">
        <v>10</v>
      </c>
      <c r="H312" s="115">
        <f>BPU!I302*G312</f>
        <v>0</v>
      </c>
      <c r="I312" s="115">
        <f>BPU!J309*G312</f>
        <v>0</v>
      </c>
      <c r="J312" s="47">
        <f>BPU!K302</f>
        <v>0</v>
      </c>
      <c r="K312" s="166">
        <f t="shared" si="34"/>
        <v>0</v>
      </c>
      <c r="L312" s="72">
        <f t="shared" si="35"/>
        <v>0</v>
      </c>
    </row>
    <row r="313" spans="2:12" ht="16.2" x14ac:dyDescent="0.4">
      <c r="B313" s="98" t="s">
        <v>668</v>
      </c>
      <c r="C313" s="95" t="s">
        <v>294</v>
      </c>
      <c r="D313" s="34">
        <f>BPU!D303</f>
        <v>50</v>
      </c>
      <c r="E313" s="122">
        <f>BPU!E303</f>
        <v>0</v>
      </c>
      <c r="F313" s="185">
        <f>BPU!F303</f>
        <v>0</v>
      </c>
      <c r="G313" s="92">
        <v>3</v>
      </c>
      <c r="H313" s="115">
        <f>BPU!I303*G313</f>
        <v>0</v>
      </c>
      <c r="I313" s="115">
        <f>BPU!J310*G313</f>
        <v>0</v>
      </c>
      <c r="J313" s="47">
        <f>BPU!K303</f>
        <v>0</v>
      </c>
      <c r="K313" s="166">
        <f t="shared" si="34"/>
        <v>0</v>
      </c>
      <c r="L313" s="72">
        <f t="shared" si="35"/>
        <v>0</v>
      </c>
    </row>
    <row r="314" spans="2:12" ht="16.2" x14ac:dyDescent="0.4">
      <c r="B314" s="98" t="s">
        <v>669</v>
      </c>
      <c r="C314" s="95" t="s">
        <v>295</v>
      </c>
      <c r="D314" s="34">
        <f>BPU!D304</f>
        <v>50</v>
      </c>
      <c r="E314" s="122">
        <f>BPU!E304</f>
        <v>0</v>
      </c>
      <c r="F314" s="185">
        <f>BPU!F304</f>
        <v>0</v>
      </c>
      <c r="G314" s="92">
        <v>3</v>
      </c>
      <c r="H314" s="115">
        <f>BPU!I304*G314</f>
        <v>0</v>
      </c>
      <c r="I314" s="115">
        <f>BPU!J311*G314</f>
        <v>0</v>
      </c>
      <c r="J314" s="47">
        <f>BPU!K304</f>
        <v>0</v>
      </c>
      <c r="K314" s="166">
        <f t="shared" si="34"/>
        <v>0</v>
      </c>
      <c r="L314" s="72">
        <f t="shared" si="35"/>
        <v>0</v>
      </c>
    </row>
    <row r="315" spans="2:12" ht="16.2" x14ac:dyDescent="0.4">
      <c r="B315" s="98" t="s">
        <v>670</v>
      </c>
      <c r="C315" s="95" t="s">
        <v>296</v>
      </c>
      <c r="D315" s="34">
        <f>BPU!D305</f>
        <v>1</v>
      </c>
      <c r="E315" s="122">
        <f>BPU!E305</f>
        <v>0</v>
      </c>
      <c r="F315" s="185">
        <f>BPU!F305</f>
        <v>0</v>
      </c>
      <c r="G315" s="92">
        <v>1</v>
      </c>
      <c r="H315" s="115">
        <f>BPU!I305*G315</f>
        <v>0</v>
      </c>
      <c r="I315" s="115">
        <f>BPU!J312*G315</f>
        <v>0</v>
      </c>
      <c r="J315" s="47">
        <f>BPU!K305</f>
        <v>0</v>
      </c>
      <c r="K315" s="166">
        <f t="shared" si="34"/>
        <v>0</v>
      </c>
      <c r="L315" s="72">
        <f t="shared" si="35"/>
        <v>0</v>
      </c>
    </row>
    <row r="316" spans="2:12" ht="16.2" x14ac:dyDescent="0.4">
      <c r="B316" s="98" t="s">
        <v>671</v>
      </c>
      <c r="C316" s="95" t="s">
        <v>297</v>
      </c>
      <c r="D316" s="34">
        <f>BPU!D306</f>
        <v>200</v>
      </c>
      <c r="E316" s="122">
        <f>BPU!E306</f>
        <v>0</v>
      </c>
      <c r="F316" s="185">
        <f>BPU!F306</f>
        <v>0</v>
      </c>
      <c r="G316" s="92">
        <v>6</v>
      </c>
      <c r="H316" s="115">
        <f>BPU!I306*G316</f>
        <v>0</v>
      </c>
      <c r="I316" s="115">
        <f>BPU!J313*G316</f>
        <v>0</v>
      </c>
      <c r="J316" s="47">
        <f>BPU!K306</f>
        <v>0</v>
      </c>
      <c r="K316" s="166">
        <f t="shared" si="34"/>
        <v>0</v>
      </c>
      <c r="L316" s="72">
        <f t="shared" si="35"/>
        <v>0</v>
      </c>
    </row>
    <row r="317" spans="2:12" ht="16.2" x14ac:dyDescent="0.4">
      <c r="B317" s="98" t="s">
        <v>672</v>
      </c>
      <c r="C317" s="95" t="s">
        <v>298</v>
      </c>
      <c r="D317" s="34">
        <f>BPU!D307</f>
        <v>100</v>
      </c>
      <c r="E317" s="122">
        <f>BPU!E307</f>
        <v>0</v>
      </c>
      <c r="F317" s="185">
        <f>BPU!F307</f>
        <v>0</v>
      </c>
      <c r="G317" s="92">
        <v>6</v>
      </c>
      <c r="H317" s="115">
        <f>BPU!I307*G317</f>
        <v>0</v>
      </c>
      <c r="I317" s="115">
        <f>BPU!J314*G317</f>
        <v>0</v>
      </c>
      <c r="J317" s="47">
        <f>BPU!K307</f>
        <v>0</v>
      </c>
      <c r="K317" s="166">
        <f t="shared" si="34"/>
        <v>0</v>
      </c>
      <c r="L317" s="72">
        <f t="shared" si="35"/>
        <v>0</v>
      </c>
    </row>
    <row r="318" spans="2:12" ht="16.2" x14ac:dyDescent="0.4">
      <c r="B318" s="98" t="s">
        <v>673</v>
      </c>
      <c r="C318" s="95" t="s">
        <v>299</v>
      </c>
      <c r="D318" s="34">
        <f>BPU!D308</f>
        <v>100</v>
      </c>
      <c r="E318" s="122">
        <f>BPU!E308</f>
        <v>0</v>
      </c>
      <c r="F318" s="185">
        <f>BPU!F308</f>
        <v>0</v>
      </c>
      <c r="G318" s="92">
        <v>6</v>
      </c>
      <c r="H318" s="115">
        <f>BPU!I308*G318</f>
        <v>0</v>
      </c>
      <c r="I318" s="115">
        <f>BPU!J315*G318</f>
        <v>0</v>
      </c>
      <c r="J318" s="47">
        <f>BPU!K308</f>
        <v>0</v>
      </c>
      <c r="K318" s="166">
        <f t="shared" si="34"/>
        <v>0</v>
      </c>
      <c r="L318" s="72">
        <f t="shared" si="35"/>
        <v>0</v>
      </c>
    </row>
    <row r="319" spans="2:12" ht="16.2" x14ac:dyDescent="0.4">
      <c r="B319" s="98" t="s">
        <v>674</v>
      </c>
      <c r="C319" s="95" t="s">
        <v>300</v>
      </c>
      <c r="D319" s="34">
        <f>BPU!D309</f>
        <v>100</v>
      </c>
      <c r="E319" s="122">
        <f>BPU!E309</f>
        <v>0</v>
      </c>
      <c r="F319" s="185">
        <f>BPU!F309</f>
        <v>0</v>
      </c>
      <c r="G319" s="92">
        <v>6</v>
      </c>
      <c r="H319" s="115">
        <f>BPU!I309*G319</f>
        <v>0</v>
      </c>
      <c r="I319" s="115">
        <f>BPU!J316*G319</f>
        <v>0</v>
      </c>
      <c r="J319" s="47">
        <f>BPU!K309</f>
        <v>0</v>
      </c>
      <c r="K319" s="166">
        <f t="shared" si="34"/>
        <v>0</v>
      </c>
      <c r="L319" s="72">
        <f t="shared" si="35"/>
        <v>0</v>
      </c>
    </row>
    <row r="320" spans="2:12" ht="16.2" x14ac:dyDescent="0.4">
      <c r="B320" s="98" t="s">
        <v>675</v>
      </c>
      <c r="C320" s="95" t="s">
        <v>301</v>
      </c>
      <c r="D320" s="34">
        <f>BPU!D310</f>
        <v>100</v>
      </c>
      <c r="E320" s="122">
        <f>BPU!E310</f>
        <v>0</v>
      </c>
      <c r="F320" s="185">
        <f>BPU!F310</f>
        <v>0</v>
      </c>
      <c r="G320" s="92">
        <v>4</v>
      </c>
      <c r="H320" s="115">
        <f>BPU!I310*G320</f>
        <v>0</v>
      </c>
      <c r="I320" s="115">
        <f>BPU!J317*G320</f>
        <v>0</v>
      </c>
      <c r="J320" s="47">
        <f>BPU!K310</f>
        <v>0</v>
      </c>
      <c r="K320" s="166">
        <f t="shared" si="34"/>
        <v>0</v>
      </c>
      <c r="L320" s="72">
        <f t="shared" si="35"/>
        <v>0</v>
      </c>
    </row>
    <row r="321" spans="2:12" ht="16.2" x14ac:dyDescent="0.4">
      <c r="B321" s="98" t="s">
        <v>676</v>
      </c>
      <c r="C321" s="95" t="s">
        <v>302</v>
      </c>
      <c r="D321" s="34">
        <f>BPU!D311</f>
        <v>100</v>
      </c>
      <c r="E321" s="122">
        <f>BPU!E311</f>
        <v>0</v>
      </c>
      <c r="F321" s="185">
        <f>BPU!F311</f>
        <v>0</v>
      </c>
      <c r="G321" s="92">
        <v>4</v>
      </c>
      <c r="H321" s="115">
        <f>BPU!I311*G321</f>
        <v>0</v>
      </c>
      <c r="I321" s="115">
        <f>BPU!J318*G321</f>
        <v>0</v>
      </c>
      <c r="J321" s="47">
        <f>BPU!K311</f>
        <v>0</v>
      </c>
      <c r="K321" s="166">
        <f t="shared" si="34"/>
        <v>0</v>
      </c>
      <c r="L321" s="72">
        <f t="shared" si="35"/>
        <v>0</v>
      </c>
    </row>
    <row r="322" spans="2:12" ht="16.8" thickBot="1" x14ac:dyDescent="0.45">
      <c r="B322" s="99" t="s">
        <v>677</v>
      </c>
      <c r="C322" s="102" t="s">
        <v>303</v>
      </c>
      <c r="D322" s="68">
        <f>BPU!D312</f>
        <v>100</v>
      </c>
      <c r="E322" s="122">
        <f>BPU!E312</f>
        <v>0</v>
      </c>
      <c r="F322" s="185">
        <f>BPU!F312</f>
        <v>0</v>
      </c>
      <c r="G322" s="113">
        <v>4</v>
      </c>
      <c r="H322" s="115">
        <f>BPU!I312*G322</f>
        <v>0</v>
      </c>
      <c r="I322" s="115">
        <f>BPU!J319*G322</f>
        <v>0</v>
      </c>
      <c r="J322" s="121">
        <f>BPU!K312</f>
        <v>0</v>
      </c>
      <c r="K322" s="175">
        <f t="shared" si="34"/>
        <v>0</v>
      </c>
      <c r="L322" s="72">
        <f t="shared" si="35"/>
        <v>0</v>
      </c>
    </row>
    <row r="323" spans="2:12" s="1" customFormat="1" ht="20.25" customHeight="1" thickBot="1" x14ac:dyDescent="0.3">
      <c r="B323" s="49"/>
      <c r="C323" s="270" t="s">
        <v>697</v>
      </c>
      <c r="D323" s="271"/>
      <c r="E323" s="271"/>
      <c r="F323" s="271"/>
      <c r="G323" s="271"/>
      <c r="H323" s="271"/>
      <c r="I323" s="272"/>
      <c r="J323" s="264">
        <f>SUM(K310:K322)</f>
        <v>0</v>
      </c>
      <c r="K323" s="265"/>
      <c r="L323" s="53">
        <f>SUM(L310:L322)</f>
        <v>0</v>
      </c>
    </row>
    <row r="324" spans="2:12" ht="18" thickBot="1" x14ac:dyDescent="0.3">
      <c r="B324" s="1"/>
      <c r="C324" s="292" t="s">
        <v>761</v>
      </c>
      <c r="D324" s="293"/>
      <c r="E324" s="293"/>
      <c r="F324" s="293"/>
      <c r="G324" s="268"/>
      <c r="H324" s="268"/>
      <c r="I324" s="268"/>
      <c r="J324" s="268"/>
      <c r="K324" s="268"/>
      <c r="L324" s="269"/>
    </row>
    <row r="325" spans="2:12" ht="16.2" x14ac:dyDescent="0.4">
      <c r="B325" s="50" t="s">
        <v>678</v>
      </c>
      <c r="C325" s="178" t="s">
        <v>718</v>
      </c>
      <c r="D325" s="126">
        <f>BPU!D314</f>
        <v>10</v>
      </c>
      <c r="E325" s="122">
        <f>BPU!E314</f>
        <v>0</v>
      </c>
      <c r="F325" s="185">
        <f>BPU!F314</f>
        <v>0</v>
      </c>
      <c r="G325" s="114">
        <v>20</v>
      </c>
      <c r="H325" s="115">
        <f>BPU!I314*G325</f>
        <v>0</v>
      </c>
      <c r="I325" s="115">
        <f>BPU!J322*G325</f>
        <v>0</v>
      </c>
      <c r="J325" s="116">
        <f>BPU!K314</f>
        <v>0</v>
      </c>
      <c r="K325" s="166">
        <f t="shared" ref="K325" si="36">H325+(H325*J325)</f>
        <v>0</v>
      </c>
      <c r="L325" s="72">
        <f t="shared" ref="L325" si="37">I325+(I325*J325)</f>
        <v>0</v>
      </c>
    </row>
    <row r="326" spans="2:12" ht="16.8" thickBot="1" x14ac:dyDescent="0.45">
      <c r="B326" s="52" t="s">
        <v>679</v>
      </c>
      <c r="C326" s="179" t="s">
        <v>719</v>
      </c>
      <c r="D326" s="75">
        <f>BPU!D315</f>
        <v>10</v>
      </c>
      <c r="E326" s="122">
        <f>BPU!E315</f>
        <v>0</v>
      </c>
      <c r="F326" s="185">
        <f>BPU!F315</f>
        <v>0</v>
      </c>
      <c r="G326" s="113">
        <v>20</v>
      </c>
      <c r="H326" s="115">
        <f>BPU!I315*G326</f>
        <v>0</v>
      </c>
      <c r="I326" s="177">
        <f>BPU!J323*G326</f>
        <v>0</v>
      </c>
      <c r="J326" s="121">
        <f>BPU!K315</f>
        <v>0</v>
      </c>
      <c r="K326" s="175">
        <f t="shared" ref="K326" si="38">H326+(H326*J326)</f>
        <v>0</v>
      </c>
      <c r="L326" s="72">
        <f t="shared" ref="L326" si="39">I326+(I326*J326)</f>
        <v>0</v>
      </c>
    </row>
    <row r="327" spans="2:12" s="1" customFormat="1" ht="21" customHeight="1" thickBot="1" x14ac:dyDescent="0.3">
      <c r="B327" s="49"/>
      <c r="C327" s="270" t="s">
        <v>698</v>
      </c>
      <c r="D327" s="271"/>
      <c r="E327" s="271"/>
      <c r="F327" s="271"/>
      <c r="G327" s="271"/>
      <c r="H327" s="271"/>
      <c r="I327" s="272"/>
      <c r="J327" s="264">
        <f>SUM(K325:K326)</f>
        <v>0</v>
      </c>
      <c r="K327" s="265"/>
      <c r="L327" s="53">
        <f>SUM(L325:L326)</f>
        <v>0</v>
      </c>
    </row>
    <row r="328" spans="2:12" ht="18" thickBot="1" x14ac:dyDescent="0.3">
      <c r="B328" s="1"/>
      <c r="C328" s="292" t="s">
        <v>708</v>
      </c>
      <c r="D328" s="293"/>
      <c r="E328" s="293"/>
      <c r="F328" s="293"/>
      <c r="G328" s="268"/>
      <c r="H328" s="268"/>
      <c r="I328" s="268"/>
      <c r="J328" s="268"/>
      <c r="K328" s="268"/>
      <c r="L328" s="269"/>
    </row>
    <row r="329" spans="2:12" ht="16.2" x14ac:dyDescent="0.4">
      <c r="B329" s="97" t="s">
        <v>680</v>
      </c>
      <c r="C329" s="101" t="s">
        <v>360</v>
      </c>
      <c r="D329" s="126">
        <f>BPU!D317</f>
        <v>3</v>
      </c>
      <c r="E329" s="122">
        <f>BPU!E317</f>
        <v>0</v>
      </c>
      <c r="F329" s="185">
        <f>BPU!F317</f>
        <v>0</v>
      </c>
      <c r="G329" s="114">
        <v>5</v>
      </c>
      <c r="H329" s="115">
        <f>BPU!I317*G329</f>
        <v>0</v>
      </c>
      <c r="I329" s="115">
        <f>BPU!J326*G329</f>
        <v>0</v>
      </c>
      <c r="J329" s="116">
        <f>BPU!K317</f>
        <v>0</v>
      </c>
      <c r="K329" s="166">
        <f t="shared" ref="K329" si="40">H329+(H329*J329)</f>
        <v>0</v>
      </c>
      <c r="L329" s="72">
        <f t="shared" ref="L329" si="41">I329+(I329*J329)</f>
        <v>0</v>
      </c>
    </row>
    <row r="330" spans="2:12" ht="16.2" x14ac:dyDescent="0.4">
      <c r="B330" s="98" t="s">
        <v>681</v>
      </c>
      <c r="C330" s="95" t="s">
        <v>361</v>
      </c>
      <c r="D330" s="45">
        <f>BPU!D318</f>
        <v>3</v>
      </c>
      <c r="E330" s="122">
        <f>BPU!E318</f>
        <v>0</v>
      </c>
      <c r="F330" s="185">
        <f>BPU!F318</f>
        <v>0</v>
      </c>
      <c r="G330" s="92">
        <v>5</v>
      </c>
      <c r="H330" s="115">
        <f>BPU!I318*G330</f>
        <v>0</v>
      </c>
      <c r="I330" s="115">
        <f>BPU!J327*G330</f>
        <v>0</v>
      </c>
      <c r="J330" s="47">
        <f>BPU!K318</f>
        <v>0</v>
      </c>
      <c r="K330" s="166">
        <f t="shared" ref="K330:K334" si="42">H330+(H330*J330)</f>
        <v>0</v>
      </c>
      <c r="L330" s="72">
        <f t="shared" ref="L330:L334" si="43">I330+(I330*J330)</f>
        <v>0</v>
      </c>
    </row>
    <row r="331" spans="2:12" ht="16.2" x14ac:dyDescent="0.4">
      <c r="B331" s="98" t="s">
        <v>709</v>
      </c>
      <c r="C331" s="95" t="s">
        <v>362</v>
      </c>
      <c r="D331" s="45">
        <f>BPU!D319</f>
        <v>3</v>
      </c>
      <c r="E331" s="122">
        <f>BPU!E319</f>
        <v>0</v>
      </c>
      <c r="F331" s="185">
        <f>BPU!F319</f>
        <v>0</v>
      </c>
      <c r="G331" s="92">
        <v>5</v>
      </c>
      <c r="H331" s="115">
        <f>BPU!I319*G331</f>
        <v>0</v>
      </c>
      <c r="I331" s="115">
        <f>BPU!J328*G331</f>
        <v>0</v>
      </c>
      <c r="J331" s="47">
        <f>BPU!K319</f>
        <v>0</v>
      </c>
      <c r="K331" s="166">
        <f t="shared" si="42"/>
        <v>0</v>
      </c>
      <c r="L331" s="72">
        <f t="shared" si="43"/>
        <v>0</v>
      </c>
    </row>
    <row r="332" spans="2:12" ht="16.2" x14ac:dyDescent="0.4">
      <c r="B332" s="98" t="s">
        <v>710</v>
      </c>
      <c r="C332" s="95" t="s">
        <v>363</v>
      </c>
      <c r="D332" s="45">
        <f>BPU!D320</f>
        <v>3</v>
      </c>
      <c r="E332" s="122">
        <f>BPU!E320</f>
        <v>0</v>
      </c>
      <c r="F332" s="185">
        <f>BPU!F320</f>
        <v>0</v>
      </c>
      <c r="G332" s="92">
        <v>5</v>
      </c>
      <c r="H332" s="115">
        <f>BPU!I320*G332</f>
        <v>0</v>
      </c>
      <c r="I332" s="115">
        <f>BPU!J329*G332</f>
        <v>0</v>
      </c>
      <c r="J332" s="47">
        <f>BPU!K320</f>
        <v>0</v>
      </c>
      <c r="K332" s="166">
        <f t="shared" si="42"/>
        <v>0</v>
      </c>
      <c r="L332" s="72">
        <f t="shared" si="43"/>
        <v>0</v>
      </c>
    </row>
    <row r="333" spans="2:12" ht="16.2" x14ac:dyDescent="0.4">
      <c r="B333" s="98" t="s">
        <v>711</v>
      </c>
      <c r="C333" s="95" t="s">
        <v>364</v>
      </c>
      <c r="D333" s="45">
        <f>BPU!D321</f>
        <v>3</v>
      </c>
      <c r="E333" s="122">
        <f>BPU!E321</f>
        <v>0</v>
      </c>
      <c r="F333" s="185">
        <f>BPU!F321</f>
        <v>0</v>
      </c>
      <c r="G333" s="92">
        <v>5</v>
      </c>
      <c r="H333" s="115">
        <f>BPU!I321*G333</f>
        <v>0</v>
      </c>
      <c r="I333" s="115">
        <f>BPU!J330*G333</f>
        <v>0</v>
      </c>
      <c r="J333" s="47">
        <f>BPU!K321</f>
        <v>0</v>
      </c>
      <c r="K333" s="166">
        <f t="shared" si="42"/>
        <v>0</v>
      </c>
      <c r="L333" s="72">
        <f t="shared" si="43"/>
        <v>0</v>
      </c>
    </row>
    <row r="334" spans="2:12" ht="16.8" thickBot="1" x14ac:dyDescent="0.45">
      <c r="B334" s="99" t="s">
        <v>712</v>
      </c>
      <c r="C334" s="102" t="s">
        <v>365</v>
      </c>
      <c r="D334" s="75">
        <f>BPU!D322</f>
        <v>3</v>
      </c>
      <c r="E334" s="122">
        <f>BPU!E322</f>
        <v>0</v>
      </c>
      <c r="F334" s="185">
        <f>BPU!F322</f>
        <v>0</v>
      </c>
      <c r="G334" s="113">
        <v>5</v>
      </c>
      <c r="H334" s="115">
        <f>BPU!I322*G334</f>
        <v>0</v>
      </c>
      <c r="I334" s="115">
        <f>BPU!J331*G334</f>
        <v>0</v>
      </c>
      <c r="J334" s="121">
        <f>BPU!K322</f>
        <v>0</v>
      </c>
      <c r="K334" s="175">
        <f t="shared" si="42"/>
        <v>0</v>
      </c>
      <c r="L334" s="72">
        <f t="shared" si="43"/>
        <v>0</v>
      </c>
    </row>
    <row r="335" spans="2:12" s="1" customFormat="1" ht="20.25" customHeight="1" thickBot="1" x14ac:dyDescent="0.3">
      <c r="B335" s="49"/>
      <c r="C335" s="270" t="s">
        <v>699</v>
      </c>
      <c r="D335" s="271"/>
      <c r="E335" s="271"/>
      <c r="F335" s="271"/>
      <c r="G335" s="271"/>
      <c r="H335" s="271"/>
      <c r="I335" s="272"/>
      <c r="J335" s="264">
        <f>SUM(K329:K334)</f>
        <v>0</v>
      </c>
      <c r="K335" s="265"/>
      <c r="L335" s="53">
        <f>SUM(L329:L334)</f>
        <v>0</v>
      </c>
    </row>
    <row r="336" spans="2:12" ht="18" thickBot="1" x14ac:dyDescent="0.5">
      <c r="B336" s="1"/>
      <c r="C336" s="266" t="s">
        <v>714</v>
      </c>
      <c r="D336" s="267"/>
      <c r="E336" s="267"/>
      <c r="F336" s="267"/>
      <c r="G336" s="268"/>
      <c r="H336" s="268"/>
      <c r="I336" s="268"/>
      <c r="J336" s="268"/>
      <c r="K336" s="268"/>
      <c r="L336" s="269"/>
    </row>
    <row r="337" spans="2:12" ht="16.2" x14ac:dyDescent="0.4">
      <c r="B337" s="97" t="s">
        <v>682</v>
      </c>
      <c r="C337" s="101" t="s">
        <v>366</v>
      </c>
      <c r="D337" s="70">
        <f>BPU!D324</f>
        <v>1</v>
      </c>
      <c r="E337" s="122">
        <f>BPU!E324</f>
        <v>0</v>
      </c>
      <c r="F337" s="185">
        <f>BPU!F324</f>
        <v>0</v>
      </c>
      <c r="G337" s="114">
        <v>1200</v>
      </c>
      <c r="H337" s="115">
        <f>BPU!I324*G337</f>
        <v>0</v>
      </c>
      <c r="I337" s="115">
        <f>BPU!J334*G337</f>
        <v>0</v>
      </c>
      <c r="J337" s="116">
        <f>BPU!K324</f>
        <v>0</v>
      </c>
      <c r="K337" s="166">
        <f t="shared" ref="K337" si="44">H337+(H337*J337)</f>
        <v>0</v>
      </c>
      <c r="L337" s="72">
        <f t="shared" ref="L337" si="45">I337+(I337*J337)</f>
        <v>0</v>
      </c>
    </row>
    <row r="338" spans="2:12" ht="16.2" x14ac:dyDescent="0.4">
      <c r="B338" s="98" t="s">
        <v>683</v>
      </c>
      <c r="C338" s="95" t="s">
        <v>367</v>
      </c>
      <c r="D338" s="34">
        <f>BPU!D325</f>
        <v>1</v>
      </c>
      <c r="E338" s="122">
        <f>BPU!E325</f>
        <v>0</v>
      </c>
      <c r="F338" s="185">
        <f>BPU!F325</f>
        <v>0</v>
      </c>
      <c r="G338" s="92">
        <v>75</v>
      </c>
      <c r="H338" s="115">
        <f>BPU!I325*G338</f>
        <v>0</v>
      </c>
      <c r="I338" s="115">
        <f>BPU!J335*G338</f>
        <v>0</v>
      </c>
      <c r="J338" s="47">
        <f>BPU!K325</f>
        <v>0</v>
      </c>
      <c r="K338" s="166">
        <f t="shared" ref="K338:K343" si="46">H338+(H338*J338)</f>
        <v>0</v>
      </c>
      <c r="L338" s="72">
        <f t="shared" ref="L338:L343" si="47">I338+(I338*J338)</f>
        <v>0</v>
      </c>
    </row>
    <row r="339" spans="2:12" ht="16.2" x14ac:dyDescent="0.4">
      <c r="B339" s="98" t="s">
        <v>684</v>
      </c>
      <c r="C339" s="95" t="s">
        <v>304</v>
      </c>
      <c r="D339" s="34">
        <f>BPU!D326</f>
        <v>1</v>
      </c>
      <c r="E339" s="122">
        <f>BPU!E326</f>
        <v>0</v>
      </c>
      <c r="F339" s="185">
        <f>BPU!F326</f>
        <v>0</v>
      </c>
      <c r="G339" s="92">
        <v>15</v>
      </c>
      <c r="H339" s="115">
        <f>BPU!I326*G339</f>
        <v>0</v>
      </c>
      <c r="I339" s="115">
        <f>BPU!J336*G339</f>
        <v>0</v>
      </c>
      <c r="J339" s="47">
        <f>BPU!K326</f>
        <v>0</v>
      </c>
      <c r="K339" s="166">
        <f t="shared" si="46"/>
        <v>0</v>
      </c>
      <c r="L339" s="72">
        <f t="shared" si="47"/>
        <v>0</v>
      </c>
    </row>
    <row r="340" spans="2:12" ht="16.2" x14ac:dyDescent="0.4">
      <c r="B340" s="98" t="s">
        <v>685</v>
      </c>
      <c r="C340" s="95" t="s">
        <v>305</v>
      </c>
      <c r="D340" s="34">
        <f>BPU!D327</f>
        <v>1</v>
      </c>
      <c r="E340" s="122">
        <f>BPU!E327</f>
        <v>0</v>
      </c>
      <c r="F340" s="185">
        <f>BPU!F327</f>
        <v>0</v>
      </c>
      <c r="G340" s="92">
        <v>1</v>
      </c>
      <c r="H340" s="115">
        <f>BPU!I327*G340</f>
        <v>0</v>
      </c>
      <c r="I340" s="115">
        <f>BPU!J337*G340</f>
        <v>0</v>
      </c>
      <c r="J340" s="47">
        <f>BPU!K327</f>
        <v>0</v>
      </c>
      <c r="K340" s="166">
        <f t="shared" si="46"/>
        <v>0</v>
      </c>
      <c r="L340" s="72">
        <f t="shared" si="47"/>
        <v>0</v>
      </c>
    </row>
    <row r="341" spans="2:12" ht="16.2" x14ac:dyDescent="0.4">
      <c r="B341" s="98" t="s">
        <v>686</v>
      </c>
      <c r="C341" s="95" t="s">
        <v>368</v>
      </c>
      <c r="D341" s="34">
        <f>BPU!D328</f>
        <v>1</v>
      </c>
      <c r="E341" s="122">
        <f>BPU!E328</f>
        <v>0</v>
      </c>
      <c r="F341" s="185">
        <f>BPU!F328</f>
        <v>0</v>
      </c>
      <c r="G341" s="92">
        <v>20</v>
      </c>
      <c r="H341" s="115">
        <f>BPU!I328*G341</f>
        <v>0</v>
      </c>
      <c r="I341" s="115">
        <f>BPU!J338*G341</f>
        <v>0</v>
      </c>
      <c r="J341" s="47">
        <f>BPU!K328</f>
        <v>0</v>
      </c>
      <c r="K341" s="166">
        <f t="shared" si="46"/>
        <v>0</v>
      </c>
      <c r="L341" s="72">
        <f t="shared" si="47"/>
        <v>0</v>
      </c>
    </row>
    <row r="342" spans="2:12" ht="16.2" x14ac:dyDescent="0.4">
      <c r="B342" s="98" t="s">
        <v>687</v>
      </c>
      <c r="C342" s="95" t="s">
        <v>369</v>
      </c>
      <c r="D342" s="34">
        <f>BPU!D329</f>
        <v>1</v>
      </c>
      <c r="E342" s="122">
        <f>BPU!E329</f>
        <v>0</v>
      </c>
      <c r="F342" s="185">
        <f>BPU!F329</f>
        <v>0</v>
      </c>
      <c r="G342" s="92">
        <v>40</v>
      </c>
      <c r="H342" s="115">
        <f>BPU!I329*G342</f>
        <v>0</v>
      </c>
      <c r="I342" s="115">
        <f>BPU!J339*G342</f>
        <v>0</v>
      </c>
      <c r="J342" s="47">
        <f>BPU!K329</f>
        <v>0</v>
      </c>
      <c r="K342" s="166">
        <f t="shared" si="46"/>
        <v>0</v>
      </c>
      <c r="L342" s="72">
        <f t="shared" si="47"/>
        <v>0</v>
      </c>
    </row>
    <row r="343" spans="2:12" ht="16.8" thickBot="1" x14ac:dyDescent="0.45">
      <c r="B343" s="98" t="s">
        <v>713</v>
      </c>
      <c r="C343" s="102" t="s">
        <v>370</v>
      </c>
      <c r="D343" s="68">
        <f>BPU!D330</f>
        <v>1</v>
      </c>
      <c r="E343" s="122">
        <f>BPU!E330</f>
        <v>0</v>
      </c>
      <c r="F343" s="185">
        <f>BPU!F330</f>
        <v>0</v>
      </c>
      <c r="G343" s="113">
        <v>30</v>
      </c>
      <c r="H343" s="115">
        <f>BPU!I330*G343</f>
        <v>0</v>
      </c>
      <c r="I343" s="115">
        <f>BPU!J340*G343</f>
        <v>0</v>
      </c>
      <c r="J343" s="121">
        <f>BPU!K330</f>
        <v>0</v>
      </c>
      <c r="K343" s="175">
        <f t="shared" si="46"/>
        <v>0</v>
      </c>
      <c r="L343" s="72">
        <f t="shared" si="47"/>
        <v>0</v>
      </c>
    </row>
    <row r="344" spans="2:12" ht="20.25" customHeight="1" thickBot="1" x14ac:dyDescent="0.3">
      <c r="C344" s="270" t="s">
        <v>699</v>
      </c>
      <c r="D344" s="271"/>
      <c r="E344" s="271"/>
      <c r="F344" s="271"/>
      <c r="G344" s="271"/>
      <c r="H344" s="271"/>
      <c r="I344" s="272"/>
      <c r="J344" s="264">
        <f>SUM(K337:K343)</f>
        <v>0</v>
      </c>
      <c r="K344" s="265"/>
      <c r="L344" s="53">
        <f>SUM(L337:L343)</f>
        <v>0</v>
      </c>
    </row>
    <row r="346" spans="2:12" ht="13.8" thickBot="1" x14ac:dyDescent="0.3"/>
    <row r="347" spans="2:12" ht="21" thickBot="1" x14ac:dyDescent="0.4">
      <c r="C347" s="278" t="s">
        <v>762</v>
      </c>
      <c r="D347" s="279"/>
      <c r="E347" s="279"/>
      <c r="F347" s="279"/>
      <c r="G347" s="279"/>
      <c r="H347" s="279"/>
      <c r="I347" s="280"/>
      <c r="K347" s="170">
        <f>J25+J46+J93+J120+J175+J275+J289+J308+J323+J327+J335+J344</f>
        <v>0</v>
      </c>
      <c r="L347" s="74">
        <f>L25+L46+L93+L120+L175+L275+L289+L308+L323+L327+L335+L344</f>
        <v>0</v>
      </c>
    </row>
  </sheetData>
  <mergeCells count="39">
    <mergeCell ref="C347:I347"/>
    <mergeCell ref="C2:L2"/>
    <mergeCell ref="C6:L6"/>
    <mergeCell ref="C26:L26"/>
    <mergeCell ref="C176:L176"/>
    <mergeCell ref="C276:L276"/>
    <mergeCell ref="C290:L290"/>
    <mergeCell ref="C275:I275"/>
    <mergeCell ref="C289:I289"/>
    <mergeCell ref="C46:I46"/>
    <mergeCell ref="C93:I93"/>
    <mergeCell ref="C344:I344"/>
    <mergeCell ref="C309:L309"/>
    <mergeCell ref="C324:L324"/>
    <mergeCell ref="C328:L328"/>
    <mergeCell ref="C3:L3"/>
    <mergeCell ref="C94:L94"/>
    <mergeCell ref="C121:L121"/>
    <mergeCell ref="C47:L47"/>
    <mergeCell ref="C4:L4"/>
    <mergeCell ref="J25:K25"/>
    <mergeCell ref="J46:K46"/>
    <mergeCell ref="J93:K93"/>
    <mergeCell ref="C120:I120"/>
    <mergeCell ref="J323:K323"/>
    <mergeCell ref="J327:K327"/>
    <mergeCell ref="J335:K335"/>
    <mergeCell ref="J344:K344"/>
    <mergeCell ref="J120:K120"/>
    <mergeCell ref="J175:K175"/>
    <mergeCell ref="J275:K275"/>
    <mergeCell ref="J289:K289"/>
    <mergeCell ref="J308:K308"/>
    <mergeCell ref="C336:L336"/>
    <mergeCell ref="C308:I308"/>
    <mergeCell ref="C323:I323"/>
    <mergeCell ref="C327:I327"/>
    <mergeCell ref="C335:I335"/>
    <mergeCell ref="C175:I175"/>
  </mergeCells>
  <phoneticPr fontId="23" type="noConversion"/>
  <conditionalFormatting sqref="F7:F24 F27:F45">
    <cfRule type="containsText" dxfId="10" priority="14" operator="containsText" text="Oui">
      <formula>NOT(ISERROR(SEARCH("Oui",F7)))</formula>
    </cfRule>
  </conditionalFormatting>
  <conditionalFormatting sqref="F48:F92">
    <cfRule type="containsText" dxfId="9" priority="12" operator="containsText" text="Oui">
      <formula>NOT(ISERROR(SEARCH("Oui",F48)))</formula>
    </cfRule>
  </conditionalFormatting>
  <conditionalFormatting sqref="F95:F119">
    <cfRule type="containsText" dxfId="8" priority="11" operator="containsText" text="Oui">
      <formula>NOT(ISERROR(SEARCH("Oui",F95)))</formula>
    </cfRule>
  </conditionalFormatting>
  <conditionalFormatting sqref="F122:F174">
    <cfRule type="containsText" dxfId="7" priority="10" operator="containsText" text="Oui">
      <formula>NOT(ISERROR(SEARCH("Oui",F122)))</formula>
    </cfRule>
  </conditionalFormatting>
  <conditionalFormatting sqref="F177:F274">
    <cfRule type="containsText" dxfId="6" priority="9" operator="containsText" text="Oui">
      <formula>NOT(ISERROR(SEARCH("Oui",F177)))</formula>
    </cfRule>
  </conditionalFormatting>
  <conditionalFormatting sqref="F277:F288">
    <cfRule type="containsText" dxfId="5" priority="8" operator="containsText" text="Oui">
      <formula>NOT(ISERROR(SEARCH("Oui",F277)))</formula>
    </cfRule>
  </conditionalFormatting>
  <conditionalFormatting sqref="F291:F307">
    <cfRule type="containsText" dxfId="4" priority="7" operator="containsText" text="Oui">
      <formula>NOT(ISERROR(SEARCH("Oui",F291)))</formula>
    </cfRule>
  </conditionalFormatting>
  <conditionalFormatting sqref="F310:F322">
    <cfRule type="containsText" dxfId="3" priority="6" operator="containsText" text="Oui">
      <formula>NOT(ISERROR(SEARCH("Oui",F310)))</formula>
    </cfRule>
  </conditionalFormatting>
  <conditionalFormatting sqref="F325:F326">
    <cfRule type="containsText" dxfId="2" priority="5" operator="containsText" text="Oui">
      <formula>NOT(ISERROR(SEARCH("Oui",F325)))</formula>
    </cfRule>
  </conditionalFormatting>
  <conditionalFormatting sqref="F329:F334">
    <cfRule type="containsText" dxfId="1" priority="4" operator="containsText" text="Oui">
      <formula>NOT(ISERROR(SEARCH("Oui",F329)))</formula>
    </cfRule>
  </conditionalFormatting>
  <conditionalFormatting sqref="F337:F343">
    <cfRule type="containsText" dxfId="0" priority="3" operator="containsText" text="Oui">
      <formula>NOT(ISERROR(SEARCH("Oui",F337)))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841030F8E25E4CB869FE580BB60240" ma:contentTypeVersion="4" ma:contentTypeDescription="Crée un document." ma:contentTypeScope="" ma:versionID="547c527cbfbf73e0b225c9b7cb456224">
  <xsd:schema xmlns:xsd="http://www.w3.org/2001/XMLSchema" xmlns:xs="http://www.w3.org/2001/XMLSchema" xmlns:p="http://schemas.microsoft.com/office/2006/metadata/properties" xmlns:ns2="a68a71c7-c73e-4e41-aa68-e67998f2a784" xmlns:ns3="2952ed0b-97e4-4bf7-8f7e-ff94490d81d4" targetNamespace="http://schemas.microsoft.com/office/2006/metadata/properties" ma:root="true" ma:fieldsID="1b64c49152b7f482543c73c780418bda" ns2:_="" ns3:_="">
    <xsd:import namespace="a68a71c7-c73e-4e41-aa68-e67998f2a784"/>
    <xsd:import namespace="2952ed0b-97e4-4bf7-8f7e-ff94490d81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8a71c7-c73e-4e41-aa68-e67998f2a7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52ed0b-97e4-4bf7-8f7e-ff94490d81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A10DB9-0F3E-46D5-ADC6-0366C75ED05D}">
  <ds:schemaRefs>
    <ds:schemaRef ds:uri="http://purl.org/dc/dcmitype/"/>
    <ds:schemaRef ds:uri="http://purl.org/dc/elements/1.1/"/>
    <ds:schemaRef ds:uri="http://schemas.microsoft.com/office/2006/documentManagement/types"/>
    <ds:schemaRef ds:uri="2952ed0b-97e4-4bf7-8f7e-ff94490d81d4"/>
    <ds:schemaRef ds:uri="http://www.w3.org/XML/1998/namespace"/>
    <ds:schemaRef ds:uri="a68a71c7-c73e-4e41-aa68-e67998f2a784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6D29FB9-D3EF-4C32-B45A-B11EE8F94B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8a71c7-c73e-4e41-aa68-e67998f2a784"/>
    <ds:schemaRef ds:uri="2952ed0b-97e4-4bf7-8f7e-ff94490d81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C08965-D558-4A48-B0C7-F14E2DC44A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Remises familles de produits</vt:lpstr>
      <vt:lpstr>BPU</vt:lpstr>
      <vt:lpstr>DQE</vt:lpstr>
    </vt:vector>
  </TitlesOfParts>
  <Manager/>
  <Company>IBM Incorporated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dominique.feixas@iledefrance.fr</dc:creator>
  <cp:keywords/>
  <dc:description/>
  <cp:lastModifiedBy>ROBLET Camille</cp:lastModifiedBy>
  <cp:revision/>
  <dcterms:created xsi:type="dcterms:W3CDTF">2016-04-06T13:22:13Z</dcterms:created>
  <dcterms:modified xsi:type="dcterms:W3CDTF">2025-09-26T09:50:19Z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CST-R007- Stat Imputation - Sur DO (Clients) (6).xlsx</vt:lpwstr>
  </property>
  <property fmtid="{D5CDD505-2E9C-101B-9397-08002B2CF9AE}" pid="3" name="ContentTypeId">
    <vt:lpwstr>0x0101003D841030F8E25E4CB869FE580BB60240</vt:lpwstr>
  </property>
</Properties>
</file>